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e IH od 12-13\FILOLOGIA ANGIELSKA\NOWE ZMIANY w planie studiów od 21-22\"/>
    </mc:Choice>
  </mc:AlternateContent>
  <bookViews>
    <workbookView xWindow="0" yWindow="0" windowWidth="24000" windowHeight="9135"/>
  </bookViews>
  <sheets>
    <sheet name="Sheet1" sheetId="1" r:id="rId1"/>
  </sheets>
  <definedNames>
    <definedName name="_xlnm.Print_Area" localSheetId="0">Sheet1!$A$1:$N$143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6" i="1" l="1"/>
  <c r="N125" i="1"/>
  <c r="M126" i="1"/>
  <c r="M125" i="1"/>
  <c r="L126" i="1"/>
  <c r="L125" i="1"/>
  <c r="K143" i="1"/>
  <c r="K134" i="1"/>
  <c r="K117" i="1"/>
  <c r="K23" i="1"/>
  <c r="I117" i="1"/>
  <c r="I86" i="1"/>
  <c r="I55" i="1"/>
  <c r="I23" i="1"/>
  <c r="J134" i="1"/>
  <c r="D124" i="1"/>
  <c r="E124" i="1"/>
  <c r="F124" i="1"/>
  <c r="G124" i="1"/>
  <c r="H124" i="1"/>
  <c r="I124" i="1"/>
  <c r="C121" i="1"/>
  <c r="C122" i="1"/>
  <c r="C123" i="1"/>
  <c r="C120" i="1"/>
  <c r="C124" i="1"/>
  <c r="D117" i="1"/>
  <c r="E117" i="1"/>
  <c r="F117" i="1"/>
  <c r="G117" i="1"/>
  <c r="H117" i="1"/>
  <c r="C116" i="1"/>
  <c r="C112" i="1"/>
  <c r="C113" i="1"/>
  <c r="C114" i="1"/>
  <c r="C115" i="1"/>
  <c r="C111" i="1"/>
  <c r="C117" i="1"/>
  <c r="D107" i="1"/>
  <c r="D141" i="1"/>
  <c r="E107" i="1"/>
  <c r="E141" i="1"/>
  <c r="F107" i="1"/>
  <c r="F132" i="1"/>
  <c r="G107" i="1"/>
  <c r="G132" i="1"/>
  <c r="H107" i="1"/>
  <c r="H141" i="1"/>
  <c r="I107" i="1"/>
  <c r="I141" i="1"/>
  <c r="C101" i="1"/>
  <c r="C102" i="1"/>
  <c r="C103" i="1"/>
  <c r="C104" i="1"/>
  <c r="C105" i="1"/>
  <c r="C106" i="1"/>
  <c r="C100" i="1"/>
  <c r="C107" i="1"/>
  <c r="D96" i="1"/>
  <c r="E96" i="1"/>
  <c r="F96" i="1"/>
  <c r="G96" i="1"/>
  <c r="H96" i="1"/>
  <c r="I96" i="1"/>
  <c r="C90" i="1"/>
  <c r="C91" i="1"/>
  <c r="C92" i="1"/>
  <c r="C93" i="1"/>
  <c r="C94" i="1"/>
  <c r="C95" i="1"/>
  <c r="C89" i="1"/>
  <c r="C96" i="1"/>
  <c r="D86" i="1"/>
  <c r="E86" i="1"/>
  <c r="F86" i="1"/>
  <c r="G86" i="1"/>
  <c r="H86" i="1"/>
  <c r="C85" i="1"/>
  <c r="C82" i="1"/>
  <c r="C83" i="1"/>
  <c r="C84" i="1"/>
  <c r="C81" i="1"/>
  <c r="C86" i="1"/>
  <c r="D77" i="1"/>
  <c r="D140" i="1"/>
  <c r="E77" i="1"/>
  <c r="E140" i="1"/>
  <c r="F77" i="1"/>
  <c r="F140" i="1"/>
  <c r="G77" i="1"/>
  <c r="G140" i="1"/>
  <c r="H77" i="1"/>
  <c r="H140" i="1"/>
  <c r="I77" i="1"/>
  <c r="I140" i="1"/>
  <c r="C71" i="1"/>
  <c r="C72" i="1"/>
  <c r="C70" i="1"/>
  <c r="C73" i="1"/>
  <c r="C74" i="1"/>
  <c r="C75" i="1"/>
  <c r="C76" i="1"/>
  <c r="C77" i="1"/>
  <c r="D66" i="1"/>
  <c r="E66" i="1"/>
  <c r="F66" i="1"/>
  <c r="G66" i="1"/>
  <c r="H66" i="1"/>
  <c r="I66" i="1"/>
  <c r="C59" i="1"/>
  <c r="C60" i="1"/>
  <c r="C61" i="1"/>
  <c r="C62" i="1"/>
  <c r="C63" i="1"/>
  <c r="C64" i="1"/>
  <c r="C65" i="1"/>
  <c r="C58" i="1"/>
  <c r="C66" i="1"/>
  <c r="D55" i="1"/>
  <c r="E55" i="1"/>
  <c r="F55" i="1"/>
  <c r="G55" i="1"/>
  <c r="H55" i="1"/>
  <c r="C54" i="1"/>
  <c r="C49" i="1"/>
  <c r="C50" i="1"/>
  <c r="C51" i="1"/>
  <c r="C52" i="1"/>
  <c r="C53" i="1"/>
  <c r="C48" i="1"/>
  <c r="C55" i="1"/>
  <c r="D44" i="1"/>
  <c r="D139" i="1"/>
  <c r="E44" i="1"/>
  <c r="E130" i="1"/>
  <c r="F44" i="1"/>
  <c r="F139" i="1"/>
  <c r="G44" i="1"/>
  <c r="G130" i="1"/>
  <c r="H44" i="1"/>
  <c r="H139" i="1"/>
  <c r="I44" i="1"/>
  <c r="I139" i="1"/>
  <c r="C38" i="1"/>
  <c r="C39" i="1"/>
  <c r="C37" i="1"/>
  <c r="C40" i="1"/>
  <c r="C41" i="1"/>
  <c r="C42" i="1"/>
  <c r="C43" i="1"/>
  <c r="C44" i="1"/>
  <c r="D33" i="1"/>
  <c r="E33" i="1"/>
  <c r="F33" i="1"/>
  <c r="G33" i="1"/>
  <c r="H33" i="1"/>
  <c r="I33" i="1"/>
  <c r="C27" i="1"/>
  <c r="C28" i="1"/>
  <c r="C26" i="1"/>
  <c r="C29" i="1"/>
  <c r="C30" i="1"/>
  <c r="C31" i="1"/>
  <c r="C32" i="1"/>
  <c r="C33" i="1"/>
  <c r="D23" i="1"/>
  <c r="E23" i="1"/>
  <c r="F23" i="1"/>
  <c r="G23" i="1"/>
  <c r="H23" i="1"/>
  <c r="C21" i="1"/>
  <c r="C22" i="1"/>
  <c r="C17" i="1"/>
  <c r="C18" i="1"/>
  <c r="C19" i="1"/>
  <c r="C20" i="1"/>
  <c r="C16" i="1"/>
  <c r="D12" i="1"/>
  <c r="D138" i="1"/>
  <c r="E12" i="1"/>
  <c r="E138" i="1"/>
  <c r="F12" i="1"/>
  <c r="F138" i="1"/>
  <c r="G12" i="1"/>
  <c r="G138" i="1"/>
  <c r="H12" i="1"/>
  <c r="H129" i="1"/>
  <c r="I12" i="1"/>
  <c r="I138" i="1"/>
  <c r="I142" i="1"/>
  <c r="C7" i="1"/>
  <c r="C8" i="1"/>
  <c r="C9" i="1"/>
  <c r="C10" i="1"/>
  <c r="C11" i="1"/>
  <c r="C6" i="1"/>
  <c r="C12" i="1"/>
  <c r="K66" i="1"/>
  <c r="K77" i="1"/>
  <c r="K96" i="1"/>
  <c r="K140" i="1"/>
  <c r="K44" i="1"/>
  <c r="K55" i="1"/>
  <c r="K130" i="1"/>
  <c r="K33" i="1"/>
  <c r="K124" i="1"/>
  <c r="K107" i="1"/>
  <c r="K132" i="1"/>
  <c r="K86" i="1"/>
  <c r="K12" i="1"/>
  <c r="K138" i="1"/>
  <c r="J140" i="1"/>
  <c r="D142" i="1"/>
  <c r="D129" i="1"/>
  <c r="D131" i="1"/>
  <c r="G129" i="1"/>
  <c r="H130" i="1"/>
  <c r="H131" i="1"/>
  <c r="H132" i="1"/>
  <c r="H133" i="1"/>
  <c r="F130" i="1"/>
  <c r="F131" i="1"/>
  <c r="I129" i="1"/>
  <c r="I132" i="1"/>
  <c r="I131" i="1"/>
  <c r="I130" i="1"/>
  <c r="K131" i="1"/>
  <c r="K129" i="1"/>
  <c r="H138" i="1"/>
  <c r="H142" i="1"/>
  <c r="G139" i="1"/>
  <c r="G141" i="1"/>
  <c r="G142" i="1"/>
  <c r="E139" i="1"/>
  <c r="E142" i="1"/>
  <c r="K139" i="1"/>
  <c r="K141" i="1"/>
  <c r="K142" i="1"/>
  <c r="J143" i="1"/>
  <c r="F129" i="1"/>
  <c r="C23" i="1"/>
  <c r="F141" i="1"/>
  <c r="D130" i="1"/>
  <c r="J130" i="1"/>
  <c r="D132" i="1"/>
  <c r="E129" i="1"/>
  <c r="G131" i="1"/>
  <c r="E131" i="1"/>
  <c r="E132" i="1"/>
  <c r="J141" i="1"/>
  <c r="F142" i="1"/>
  <c r="J129" i="1"/>
  <c r="F133" i="1"/>
  <c r="J142" i="1"/>
  <c r="J132" i="1"/>
  <c r="K133" i="1"/>
  <c r="J131" i="1"/>
  <c r="J139" i="1"/>
  <c r="J138" i="1"/>
  <c r="E133" i="1"/>
  <c r="I133" i="1"/>
  <c r="G133" i="1"/>
  <c r="D133" i="1"/>
  <c r="J133" i="1"/>
</calcChain>
</file>

<file path=xl/sharedStrings.xml><?xml version="1.0" encoding="utf-8"?>
<sst xmlns="http://schemas.openxmlformats.org/spreadsheetml/2006/main" count="369" uniqueCount="126">
  <si>
    <t>SEMESTR I</t>
  </si>
  <si>
    <t>Lp.</t>
  </si>
  <si>
    <t>Liczba godzin dydaktycznych</t>
  </si>
  <si>
    <t>Punkty
ECTS</t>
  </si>
  <si>
    <t>Σ</t>
  </si>
  <si>
    <t>W</t>
  </si>
  <si>
    <t>CA</t>
  </si>
  <si>
    <t>CW</t>
  </si>
  <si>
    <t>CP</t>
  </si>
  <si>
    <t>CL</t>
  </si>
  <si>
    <t>PZ</t>
  </si>
  <si>
    <t>Zajęcia praktyczne</t>
  </si>
  <si>
    <t>30% wybór - ECTS</t>
  </si>
  <si>
    <t>Praktyki - ECTS</t>
  </si>
  <si>
    <t>z/o</t>
  </si>
  <si>
    <t>E</t>
  </si>
  <si>
    <t>SEMESTR II</t>
  </si>
  <si>
    <t>suma</t>
  </si>
  <si>
    <t>MODUŁ DO WYBORU 1 z 2:</t>
  </si>
  <si>
    <t>SEMESTR III</t>
  </si>
  <si>
    <t>SEMESTR IV</t>
  </si>
  <si>
    <t>Projekty tłumaczeniowe</t>
  </si>
  <si>
    <t>Objaśnienia:</t>
  </si>
  <si>
    <t>Sem.</t>
  </si>
  <si>
    <t>CA / Lekt</t>
  </si>
  <si>
    <t>ECTS</t>
  </si>
  <si>
    <t>W - wykłady</t>
  </si>
  <si>
    <t>Lekt. - lektorat</t>
  </si>
  <si>
    <t>CP - ćwiczenia projektowe, w tym seminarium dyplomowe</t>
  </si>
  <si>
    <t>PZ - praktyki zawodowe</t>
  </si>
  <si>
    <t>Σa</t>
  </si>
  <si>
    <t>w tym praktyki zawodowe</t>
  </si>
  <si>
    <t>PNJA - Advanced communication skills 1</t>
  </si>
  <si>
    <t>PNJA - Remedial phonetics</t>
  </si>
  <si>
    <t>PNJA - Remedial grammar</t>
  </si>
  <si>
    <t>Współczesne teorie językoznawcze (przekładoznawcze)</t>
  </si>
  <si>
    <t>Weryfikacja i redakcja tłumaczeń</t>
  </si>
  <si>
    <t>Pozyskiwanie i wyszukiwanie informacji</t>
  </si>
  <si>
    <t>PNJA - Advanced communication skills 2</t>
  </si>
  <si>
    <t>PNJA - Advanced grammar 1</t>
  </si>
  <si>
    <t>PNJA - Proficiency practice 1</t>
  </si>
  <si>
    <t>Academic writing 1</t>
  </si>
  <si>
    <t>CAT - tłumaczenie wspomagane komputerowo</t>
  </si>
  <si>
    <t>Tłumacz na rynku pracy</t>
  </si>
  <si>
    <t>Przekład uwierzytelniony</t>
  </si>
  <si>
    <t>PNJA - Advanced communication skills 3</t>
  </si>
  <si>
    <t>PNJA - Advanced grammar 2</t>
  </si>
  <si>
    <t>PNJA - Proficiency practice 2</t>
  </si>
  <si>
    <t>Academic writing 2</t>
  </si>
  <si>
    <t>Przekład środowiskowy (tłumacz na policji, w sądzie, w prokuraturze)</t>
  </si>
  <si>
    <t>PNJA - Advanced communication skills 4</t>
  </si>
  <si>
    <t>PNJA - Advanced grammar 3</t>
  </si>
  <si>
    <t>PNJA - Proficiency practice 3</t>
  </si>
  <si>
    <t>Academic writing 3</t>
  </si>
  <si>
    <t xml:space="preserve">Egzamin dyplomowy </t>
  </si>
  <si>
    <t>Metodologia badań w glottodydaktyce</t>
  </si>
  <si>
    <t>Cyfrowy nauczyciel 1</t>
  </si>
  <si>
    <t>Współczesne koncepcje pedagogiczne</t>
  </si>
  <si>
    <t>Cyfrowy nauczyciel 2</t>
  </si>
  <si>
    <t>Psycholingwistyczne podstawy nauczania języków obcych</t>
  </si>
  <si>
    <t>Elementy kulturowe w nauczaniu języka angielskiego</t>
  </si>
  <si>
    <t>Awans zawodowy nauczyciela</t>
  </si>
  <si>
    <t xml:space="preserve">Warsztaty tłumaczeniowe II: tłumaczenie tekstów prasowych </t>
  </si>
  <si>
    <t>Warsztaty tłumaczeniowe II: tłumaczenia ustne (a vista, liaison)</t>
  </si>
  <si>
    <t>Praktyka tłumaczeniowa 1: wakacyjna (wrzesień)</t>
  </si>
  <si>
    <t>Warsztaty tłumaczeniowe II: tłumaczenia ustne (konsekutywne)</t>
  </si>
  <si>
    <t>Warsztaty tłumaczeniowe II: tłumaczenie tekstów popularnonaukowych</t>
  </si>
  <si>
    <t>Warsztaty tłumaczeniowe II: tłumaczenie tekstów prawnych i prawniczych</t>
  </si>
  <si>
    <t>Warsztaty tłumaczeniowe II: tłumaczenie tekstów ekonomicznych</t>
  </si>
  <si>
    <t>Praktyka tłumaczeniowa 2: śródroczna (październik - styczeń)</t>
  </si>
  <si>
    <t>Praktyka tłumaczeniowa 3: śródroczna (luty-czerwec)</t>
  </si>
  <si>
    <t>Praktyka tłumaczeniowa 4: wakacyjna (wrzesień)</t>
  </si>
  <si>
    <t>Praktyka tłumaczeniowa 5: śródroczna (październik - styczeń)</t>
  </si>
  <si>
    <t>Praktyka pedagogiczna 1: śródroczna</t>
  </si>
  <si>
    <t>Praktyka pedagogiczna 2: śródroczna</t>
  </si>
  <si>
    <t>Praktyka pedagogiczna 3: wakacyjna</t>
  </si>
  <si>
    <t>Praktyka pedagogiczna 4: śródroczna</t>
  </si>
  <si>
    <t>Odmiany języka angielskiego - American English</t>
  </si>
  <si>
    <t>Retoryka</t>
  </si>
  <si>
    <t>I</t>
  </si>
  <si>
    <t>II</t>
  </si>
  <si>
    <t>III</t>
  </si>
  <si>
    <t>IV</t>
  </si>
  <si>
    <t>MODUŁ TRANSLATORSKI</t>
  </si>
  <si>
    <t>MODUŁ KSZTAŁCENIA NAUCZYCIELSKIEGO</t>
  </si>
  <si>
    <t>Łączna liczba godzin zajęć: moduł translatorski</t>
  </si>
  <si>
    <t>Łączna liczba godzin zajęć: moduł kształcenia nauczycielskiego</t>
  </si>
  <si>
    <t xml:space="preserve">Academic discourse </t>
  </si>
  <si>
    <t>Językoznawstwo kognitywne</t>
  </si>
  <si>
    <t>Prawo oświatowe</t>
  </si>
  <si>
    <t>Warsztaty z dydaktyki języka angielskiego II: korekta błędów w procesie przyswajania języka obcego</t>
  </si>
  <si>
    <t>Praktyka pedagogiczna 5: nowe technologie w nauczaniu języków obcych</t>
  </si>
  <si>
    <t>Warsztaty z dydaktyki języka angielskiego II: projektowanie testów umiejętności zintegrowanych</t>
  </si>
  <si>
    <t>Socjolingwistyczne aspekty translacji</t>
  </si>
  <si>
    <t>Etyczne i psychologiczne aspekty translacji</t>
  </si>
  <si>
    <t>Analiza błędów językowych</t>
  </si>
  <si>
    <t>Samodoskonalenie tłumacza</t>
  </si>
  <si>
    <t>SUMA T</t>
  </si>
  <si>
    <t>SUMA N</t>
  </si>
  <si>
    <t>Seminarium magisterskie i praca dyplomowa</t>
  </si>
  <si>
    <t>Praktyka tłumaczeniowa 6: śródroczna (luty-czerwiec)</t>
  </si>
  <si>
    <t>Warsztaty tłumaczeniowe II: tłumaczenie tekstów medycznych i technicznych</t>
  </si>
  <si>
    <t>Projekty europejskie w szkole</t>
  </si>
  <si>
    <t>Lektorat II: Język niemiecki 1/ Język rosyjski 1[opcja]</t>
  </si>
  <si>
    <t>Lektorat II: Język niemiecki 2/ Język rosyjski 2[opcja]</t>
  </si>
  <si>
    <t>Lektorat II: Język niemiecki 3/ Język rosyjski 3[opcja]</t>
  </si>
  <si>
    <t>Lektorat II: Język niemiecki 4/ Język rosyjski 4[opcja]</t>
  </si>
  <si>
    <t>PLAN STUDIÓW (harmonogram realizacji programu studiów)</t>
  </si>
  <si>
    <t>Nazwa zajęć / modułu</t>
  </si>
  <si>
    <t>Forma weryfikacji</t>
  </si>
  <si>
    <t>Praktyka pedagogiczna 6: kurs wychowawcy</t>
  </si>
  <si>
    <t>Praktyka pedagogiczna 5: śródroczna</t>
  </si>
  <si>
    <t>Teorie przyswajania języka obcego</t>
  </si>
  <si>
    <t>Dydaktyka języka angielskiego 1</t>
  </si>
  <si>
    <t>Dydaktyka języka angielskiego 2</t>
  </si>
  <si>
    <t>Dydaktyka języka angielskiego 3</t>
  </si>
  <si>
    <t>Dydaktyka języka angielskiego 4</t>
  </si>
  <si>
    <t>Rozwój warsztatu zawodowego nauczyciela</t>
  </si>
  <si>
    <t>Pedagogika II</t>
  </si>
  <si>
    <t>Psychologia rozwojowa II</t>
  </si>
  <si>
    <r>
      <t xml:space="preserve">Kierunek: </t>
    </r>
    <r>
      <rPr>
        <b/>
        <i/>
        <sz val="11"/>
        <rFont val="Times New Roman"/>
        <family val="1"/>
      </rPr>
      <t>FILOLOGIA ANGIELSKA</t>
    </r>
    <r>
      <rPr>
        <b/>
        <sz val="11"/>
        <rFont val="Times New Roman"/>
        <family val="1"/>
      </rPr>
      <t>, studia II stopnia, forma studiów: stacjonarne, profil praktyczny
dla cyklu kształcenia rozpoczynającego się od roku akademickiego 2021/2022</t>
    </r>
  </si>
  <si>
    <t>CA - ćwiczenia audytoryjne</t>
  </si>
  <si>
    <t>CW - ćwiczenia warsztatowe</t>
  </si>
  <si>
    <t>CL - ćwiczenia laboratoryjne</t>
  </si>
  <si>
    <t>z/o - zaliczenie z oceną</t>
  </si>
  <si>
    <t>E - 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</si>
</sst>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16">
    <font>
      <sz val="12"/>
      <color theme="1"/>
      <name val="Calibri"/>
      <family val="2"/>
      <charset val="238"/>
      <scheme val="minor"/>
    </font>
    <font>
      <sz val="11"/>
      <color rgb="FF000000"/>
      <name val="Czcionka tekstu podstawowego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  <charset val="238"/>
    </font>
    <font>
      <sz val="10"/>
      <color theme="1"/>
      <name val="Mangal"/>
      <family val="1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name val="Times New Roman"/>
      <family val="1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164" fontId="6" fillId="0" borderId="0"/>
  </cellStyleXfs>
  <cellXfs count="73">
    <xf numFmtId="0" fontId="0" fillId="0" borderId="0" xfId="0"/>
    <xf numFmtId="164" fontId="3" fillId="0" borderId="1" xfId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7" fillId="0" borderId="1" xfId="1" applyFont="1" applyFill="1" applyBorder="1" applyAlignment="1">
      <alignment horizontal="center" vertical="center"/>
    </xf>
    <xf numFmtId="164" fontId="7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vertical="center" wrapText="1"/>
    </xf>
    <xf numFmtId="164" fontId="5" fillId="0" borderId="0" xfId="2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5" fillId="0" borderId="1" xfId="2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 wrapText="1"/>
    </xf>
    <xf numFmtId="164" fontId="5" fillId="0" borderId="7" xfId="1" applyFont="1" applyFill="1" applyBorder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/>
    <xf numFmtId="164" fontId="3" fillId="0" borderId="1" xfId="2" applyFont="1" applyFill="1" applyBorder="1" applyAlignment="1">
      <alignment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0" fontId="9" fillId="0" borderId="0" xfId="0" applyFont="1" applyFill="1"/>
    <xf numFmtId="164" fontId="2" fillId="0" borderId="1" xfId="1" applyFont="1" applyFill="1" applyBorder="1" applyAlignment="1">
      <alignment horizontal="right"/>
    </xf>
    <xf numFmtId="164" fontId="2" fillId="0" borderId="1" xfId="1" applyFont="1" applyFill="1" applyBorder="1" applyAlignment="1">
      <alignment horizontal="left" vertical="center"/>
    </xf>
    <xf numFmtId="164" fontId="2" fillId="0" borderId="1" xfId="2" applyFont="1" applyFill="1" applyBorder="1" applyAlignment="1">
      <alignment horizontal="right" vertical="center" wrapText="1"/>
    </xf>
    <xf numFmtId="0" fontId="3" fillId="0" borderId="1" xfId="0" applyFont="1" applyFill="1" applyBorder="1"/>
    <xf numFmtId="164" fontId="2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0" fontId="2" fillId="0" borderId="1" xfId="0" applyFont="1" applyFill="1" applyBorder="1" applyAlignment="1">
      <alignment horizontal="right" vertical="center" wrapText="1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5" fillId="0" borderId="1" xfId="0" applyFont="1" applyFill="1" applyBorder="1" applyAlignment="1">
      <alignment horizontal="center"/>
    </xf>
    <xf numFmtId="164" fontId="5" fillId="0" borderId="7" xfId="1" applyFont="1" applyFill="1" applyBorder="1" applyAlignment="1">
      <alignment horizontal="right" vertical="center"/>
    </xf>
    <xf numFmtId="164" fontId="5" fillId="0" borderId="0" xfId="1" applyFont="1" applyFill="1" applyBorder="1" applyAlignment="1">
      <alignment horizontal="right" vertical="center"/>
    </xf>
    <xf numFmtId="164" fontId="5" fillId="0" borderId="0" xfId="1" applyFont="1" applyFill="1" applyAlignment="1">
      <alignment horizontal="center" vertical="center"/>
    </xf>
    <xf numFmtId="0" fontId="7" fillId="0" borderId="0" xfId="0" applyFont="1" applyFill="1"/>
    <xf numFmtId="164" fontId="5" fillId="0" borderId="0" xfId="1" applyFont="1" applyFill="1" applyAlignment="1">
      <alignment horizontal="left" vertical="center"/>
    </xf>
    <xf numFmtId="164" fontId="7" fillId="0" borderId="0" xfId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64" fontId="7" fillId="0" borderId="0" xfId="1" applyFont="1" applyFill="1"/>
    <xf numFmtId="164" fontId="7" fillId="0" borderId="0" xfId="1" applyFont="1" applyFill="1" applyAlignment="1">
      <alignment wrapText="1"/>
    </xf>
    <xf numFmtId="0" fontId="7" fillId="0" borderId="0" xfId="0" applyFont="1" applyFill="1" applyAlignment="1">
      <alignment vertical="top" wrapText="1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164" fontId="5" fillId="0" borderId="0" xfId="2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left" vertical="center"/>
    </xf>
    <xf numFmtId="164" fontId="2" fillId="0" borderId="4" xfId="1" applyFont="1" applyFill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3" xfId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left" vertical="center" wrapText="1"/>
    </xf>
  </cellXfs>
  <cellStyles count="3">
    <cellStyle name="Excel Built-in Normal" xfId="2"/>
    <cellStyle name="Excel Built-in Normal 1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4" sqref="B14:B15"/>
    </sheetView>
  </sheetViews>
  <sheetFormatPr defaultColWidth="10.875" defaultRowHeight="15"/>
  <cols>
    <col min="1" max="1" width="4.375" style="46" customWidth="1"/>
    <col min="2" max="2" width="75.5" style="17" customWidth="1"/>
    <col min="3" max="8" width="4.625" style="30" customWidth="1"/>
    <col min="9" max="9" width="4.625" style="31" customWidth="1"/>
    <col min="10" max="10" width="10.375" style="30" customWidth="1"/>
    <col min="11" max="11" width="8.75" style="30" customWidth="1"/>
    <col min="12" max="12" width="7.875" style="27" hidden="1" customWidth="1"/>
    <col min="13" max="14" width="8.5" style="30" hidden="1" customWidth="1"/>
    <col min="15" max="15" width="7.125" style="17" hidden="1" customWidth="1"/>
    <col min="16" max="16384" width="10.875" style="17"/>
  </cols>
  <sheetData>
    <row r="1" spans="1:14">
      <c r="A1" s="63" t="s">
        <v>107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12"/>
      <c r="M1" s="34"/>
      <c r="N1" s="34"/>
    </row>
    <row r="2" spans="1:14" ht="32.450000000000003" customHeight="1">
      <c r="A2" s="63" t="s">
        <v>120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12"/>
      <c r="M2" s="34"/>
      <c r="N2" s="34"/>
    </row>
    <row r="3" spans="1:14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12"/>
      <c r="M3" s="34"/>
      <c r="N3" s="34"/>
    </row>
    <row r="4" spans="1:14">
      <c r="A4" s="60" t="s">
        <v>1</v>
      </c>
      <c r="B4" s="63" t="s">
        <v>108</v>
      </c>
      <c r="C4" s="63" t="s">
        <v>2</v>
      </c>
      <c r="D4" s="63"/>
      <c r="E4" s="63"/>
      <c r="F4" s="63"/>
      <c r="G4" s="63"/>
      <c r="H4" s="63"/>
      <c r="I4" s="63"/>
      <c r="J4" s="63" t="s">
        <v>109</v>
      </c>
      <c r="K4" s="63" t="s">
        <v>3</v>
      </c>
      <c r="L4" s="12"/>
      <c r="M4" s="34"/>
      <c r="N4" s="34"/>
    </row>
    <row r="5" spans="1:14" ht="45">
      <c r="A5" s="60"/>
      <c r="B5" s="63"/>
      <c r="C5" s="32" t="s">
        <v>4</v>
      </c>
      <c r="D5" s="32" t="s">
        <v>5</v>
      </c>
      <c r="E5" s="32" t="s">
        <v>6</v>
      </c>
      <c r="F5" s="32" t="s">
        <v>7</v>
      </c>
      <c r="G5" s="32" t="s">
        <v>8</v>
      </c>
      <c r="H5" s="32" t="s">
        <v>9</v>
      </c>
      <c r="I5" s="32" t="s">
        <v>10</v>
      </c>
      <c r="J5" s="63"/>
      <c r="K5" s="63"/>
      <c r="L5" s="13" t="s">
        <v>11</v>
      </c>
      <c r="M5" s="13" t="s">
        <v>12</v>
      </c>
      <c r="N5" s="13" t="s">
        <v>13</v>
      </c>
    </row>
    <row r="6" spans="1:14">
      <c r="A6" s="3">
        <v>1</v>
      </c>
      <c r="B6" s="4" t="s">
        <v>32</v>
      </c>
      <c r="C6" s="1">
        <f>SUM(D6:I6)</f>
        <v>45</v>
      </c>
      <c r="D6" s="2"/>
      <c r="E6" s="2"/>
      <c r="F6" s="2">
        <v>45</v>
      </c>
      <c r="G6" s="1"/>
      <c r="H6" s="1"/>
      <c r="I6" s="7"/>
      <c r="J6" s="2" t="s">
        <v>14</v>
      </c>
      <c r="K6" s="2">
        <v>3</v>
      </c>
      <c r="L6" s="5">
        <v>3</v>
      </c>
      <c r="M6" s="5"/>
      <c r="N6" s="5"/>
    </row>
    <row r="7" spans="1:14">
      <c r="A7" s="3">
        <v>2</v>
      </c>
      <c r="B7" s="4" t="s">
        <v>33</v>
      </c>
      <c r="C7" s="1">
        <f t="shared" ref="C7:C11" si="0">SUM(D7:I7)</f>
        <v>45</v>
      </c>
      <c r="D7" s="2"/>
      <c r="E7" s="2"/>
      <c r="F7" s="2">
        <v>45</v>
      </c>
      <c r="G7" s="1"/>
      <c r="H7" s="1"/>
      <c r="I7" s="7"/>
      <c r="J7" s="2" t="s">
        <v>14</v>
      </c>
      <c r="K7" s="2">
        <v>3</v>
      </c>
      <c r="L7" s="5">
        <v>3</v>
      </c>
      <c r="M7" s="5"/>
      <c r="N7" s="5"/>
    </row>
    <row r="8" spans="1:14">
      <c r="A8" s="3">
        <v>3</v>
      </c>
      <c r="B8" s="4" t="s">
        <v>34</v>
      </c>
      <c r="C8" s="1">
        <f t="shared" si="0"/>
        <v>45</v>
      </c>
      <c r="D8" s="2"/>
      <c r="E8" s="2"/>
      <c r="F8" s="2">
        <v>45</v>
      </c>
      <c r="G8" s="1"/>
      <c r="H8" s="1"/>
      <c r="I8" s="7"/>
      <c r="J8" s="2" t="s">
        <v>14</v>
      </c>
      <c r="K8" s="2">
        <v>3</v>
      </c>
      <c r="L8" s="5">
        <v>3</v>
      </c>
      <c r="M8" s="5"/>
      <c r="N8" s="5"/>
    </row>
    <row r="9" spans="1:14" s="35" customFormat="1">
      <c r="A9" s="3">
        <v>4</v>
      </c>
      <c r="B9" s="10" t="s">
        <v>87</v>
      </c>
      <c r="C9" s="1">
        <f t="shared" si="0"/>
        <v>30</v>
      </c>
      <c r="D9" s="2"/>
      <c r="E9" s="2"/>
      <c r="F9" s="2">
        <v>30</v>
      </c>
      <c r="G9" s="1"/>
      <c r="H9" s="1"/>
      <c r="I9" s="7"/>
      <c r="J9" s="2" t="s">
        <v>14</v>
      </c>
      <c r="K9" s="2">
        <v>2</v>
      </c>
      <c r="L9" s="5">
        <v>2</v>
      </c>
      <c r="M9" s="5"/>
      <c r="N9" s="5"/>
    </row>
    <row r="10" spans="1:14" s="35" customFormat="1">
      <c r="A10" s="3">
        <v>5</v>
      </c>
      <c r="B10" s="16" t="s">
        <v>103</v>
      </c>
      <c r="C10" s="1">
        <f t="shared" si="0"/>
        <v>30</v>
      </c>
      <c r="D10" s="2"/>
      <c r="E10" s="2">
        <v>30</v>
      </c>
      <c r="F10" s="2"/>
      <c r="G10" s="1"/>
      <c r="H10" s="1"/>
      <c r="I10" s="7"/>
      <c r="J10" s="2" t="s">
        <v>14</v>
      </c>
      <c r="K10" s="2">
        <v>2</v>
      </c>
      <c r="L10" s="5"/>
      <c r="M10" s="5">
        <v>2</v>
      </c>
      <c r="N10" s="5"/>
    </row>
    <row r="11" spans="1:14" s="35" customFormat="1">
      <c r="A11" s="3">
        <v>6</v>
      </c>
      <c r="B11" s="10" t="s">
        <v>88</v>
      </c>
      <c r="C11" s="1">
        <f t="shared" si="0"/>
        <v>30</v>
      </c>
      <c r="D11" s="2">
        <v>30</v>
      </c>
      <c r="E11" s="2"/>
      <c r="F11" s="2"/>
      <c r="G11" s="1"/>
      <c r="H11" s="1"/>
      <c r="I11" s="7"/>
      <c r="J11" s="2" t="s">
        <v>15</v>
      </c>
      <c r="K11" s="2">
        <v>2</v>
      </c>
      <c r="L11" s="5"/>
      <c r="M11" s="5"/>
      <c r="N11" s="5"/>
    </row>
    <row r="12" spans="1:14">
      <c r="A12" s="3"/>
      <c r="B12" s="36" t="s">
        <v>17</v>
      </c>
      <c r="C12" s="7">
        <f>SUM(C6:C11)</f>
        <v>225</v>
      </c>
      <c r="D12" s="7">
        <f t="shared" ref="D12:I12" si="1">SUM(D6:D11)</f>
        <v>30</v>
      </c>
      <c r="E12" s="7">
        <f t="shared" si="1"/>
        <v>30</v>
      </c>
      <c r="F12" s="7">
        <f t="shared" si="1"/>
        <v>165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/>
      <c r="K12" s="7">
        <f t="shared" ref="K12" si="2">SUM(K6:K11)</f>
        <v>15</v>
      </c>
      <c r="L12" s="5"/>
      <c r="M12" s="5"/>
      <c r="N12" s="5"/>
    </row>
    <row r="13" spans="1:14">
      <c r="A13" s="3"/>
      <c r="B13" s="37" t="s">
        <v>18</v>
      </c>
      <c r="C13" s="7"/>
      <c r="D13" s="7"/>
      <c r="E13" s="7"/>
      <c r="F13" s="7"/>
      <c r="G13" s="7"/>
      <c r="H13" s="7"/>
      <c r="I13" s="7"/>
      <c r="J13" s="7"/>
      <c r="K13" s="7"/>
      <c r="L13" s="5"/>
      <c r="M13" s="5"/>
      <c r="N13" s="5"/>
    </row>
    <row r="14" spans="1:14" ht="15" customHeight="1">
      <c r="A14" s="60" t="s">
        <v>1</v>
      </c>
      <c r="B14" s="63" t="s">
        <v>83</v>
      </c>
      <c r="C14" s="63" t="s">
        <v>2</v>
      </c>
      <c r="D14" s="63"/>
      <c r="E14" s="63"/>
      <c r="F14" s="63"/>
      <c r="G14" s="63"/>
      <c r="H14" s="63"/>
      <c r="I14" s="63"/>
      <c r="J14" s="63" t="s">
        <v>109</v>
      </c>
      <c r="K14" s="63" t="s">
        <v>3</v>
      </c>
      <c r="L14" s="5"/>
      <c r="M14" s="5"/>
      <c r="N14" s="5"/>
    </row>
    <row r="15" spans="1:14">
      <c r="A15" s="60"/>
      <c r="B15" s="63"/>
      <c r="C15" s="32" t="s">
        <v>4</v>
      </c>
      <c r="D15" s="32" t="s">
        <v>5</v>
      </c>
      <c r="E15" s="32" t="s">
        <v>6</v>
      </c>
      <c r="F15" s="32" t="s">
        <v>7</v>
      </c>
      <c r="G15" s="32" t="s">
        <v>8</v>
      </c>
      <c r="H15" s="32" t="s">
        <v>9</v>
      </c>
      <c r="I15" s="32" t="s">
        <v>10</v>
      </c>
      <c r="J15" s="63"/>
      <c r="K15" s="63"/>
      <c r="L15" s="5"/>
      <c r="M15" s="5"/>
      <c r="N15" s="5"/>
    </row>
    <row r="16" spans="1:14">
      <c r="A16" s="3">
        <v>7</v>
      </c>
      <c r="B16" s="18" t="s">
        <v>35</v>
      </c>
      <c r="C16" s="1">
        <f>SUM(D16:I16)</f>
        <v>15</v>
      </c>
      <c r="D16" s="2">
        <v>15</v>
      </c>
      <c r="E16" s="2"/>
      <c r="F16" s="2"/>
      <c r="G16" s="1"/>
      <c r="H16" s="1"/>
      <c r="I16" s="7"/>
      <c r="J16" s="2" t="s">
        <v>14</v>
      </c>
      <c r="K16" s="2">
        <v>1</v>
      </c>
      <c r="L16" s="5"/>
      <c r="M16" s="2">
        <v>1</v>
      </c>
      <c r="N16" s="5"/>
    </row>
    <row r="17" spans="1:14">
      <c r="A17" s="3">
        <v>8</v>
      </c>
      <c r="B17" s="18" t="s">
        <v>62</v>
      </c>
      <c r="C17" s="1">
        <f t="shared" ref="C17:C22" si="3">SUM(D17:I17)</f>
        <v>30</v>
      </c>
      <c r="D17" s="2"/>
      <c r="E17" s="2"/>
      <c r="F17" s="2">
        <v>30</v>
      </c>
      <c r="G17" s="1"/>
      <c r="H17" s="1"/>
      <c r="I17" s="7"/>
      <c r="J17" s="2" t="s">
        <v>14</v>
      </c>
      <c r="K17" s="2">
        <v>2</v>
      </c>
      <c r="L17" s="5">
        <v>2</v>
      </c>
      <c r="M17" s="2">
        <v>2</v>
      </c>
      <c r="N17" s="5"/>
    </row>
    <row r="18" spans="1:14">
      <c r="A18" s="3">
        <v>9</v>
      </c>
      <c r="B18" s="18" t="s">
        <v>63</v>
      </c>
      <c r="C18" s="1">
        <f t="shared" si="3"/>
        <v>30</v>
      </c>
      <c r="D18" s="2"/>
      <c r="E18" s="2"/>
      <c r="F18" s="2">
        <v>30</v>
      </c>
      <c r="G18" s="1"/>
      <c r="H18" s="1"/>
      <c r="I18" s="7"/>
      <c r="J18" s="2" t="s">
        <v>14</v>
      </c>
      <c r="K18" s="2">
        <v>2</v>
      </c>
      <c r="L18" s="5">
        <v>2</v>
      </c>
      <c r="M18" s="2">
        <v>2</v>
      </c>
      <c r="N18" s="5"/>
    </row>
    <row r="19" spans="1:14">
      <c r="A19" s="3">
        <v>10</v>
      </c>
      <c r="B19" s="18" t="s">
        <v>36</v>
      </c>
      <c r="C19" s="1">
        <f t="shared" si="3"/>
        <v>30</v>
      </c>
      <c r="D19" s="2"/>
      <c r="E19" s="2"/>
      <c r="F19" s="2">
        <v>30</v>
      </c>
      <c r="G19" s="1"/>
      <c r="H19" s="1"/>
      <c r="I19" s="7"/>
      <c r="J19" s="2" t="s">
        <v>14</v>
      </c>
      <c r="K19" s="2">
        <v>2</v>
      </c>
      <c r="L19" s="5">
        <v>2</v>
      </c>
      <c r="M19" s="2">
        <v>2</v>
      </c>
      <c r="N19" s="5"/>
    </row>
    <row r="20" spans="1:14">
      <c r="A20" s="3">
        <v>11</v>
      </c>
      <c r="B20" s="18" t="s">
        <v>37</v>
      </c>
      <c r="C20" s="1">
        <f t="shared" si="3"/>
        <v>15</v>
      </c>
      <c r="D20" s="2"/>
      <c r="E20" s="2"/>
      <c r="F20" s="2">
        <v>15</v>
      </c>
      <c r="G20" s="1"/>
      <c r="H20" s="1"/>
      <c r="I20" s="7"/>
      <c r="J20" s="2" t="s">
        <v>14</v>
      </c>
      <c r="K20" s="2">
        <v>1</v>
      </c>
      <c r="L20" s="5">
        <v>1</v>
      </c>
      <c r="M20" s="2">
        <v>1</v>
      </c>
      <c r="N20" s="5"/>
    </row>
    <row r="21" spans="1:14">
      <c r="A21" s="3">
        <v>12</v>
      </c>
      <c r="B21" s="18" t="s">
        <v>64</v>
      </c>
      <c r="C21" s="1">
        <f t="shared" si="3"/>
        <v>75</v>
      </c>
      <c r="D21" s="2"/>
      <c r="E21" s="2"/>
      <c r="F21" s="2"/>
      <c r="G21" s="1"/>
      <c r="H21" s="1"/>
      <c r="I21" s="5">
        <v>75</v>
      </c>
      <c r="J21" s="2" t="s">
        <v>14</v>
      </c>
      <c r="K21" s="2">
        <v>3</v>
      </c>
      <c r="L21" s="5">
        <v>3</v>
      </c>
      <c r="M21" s="2">
        <v>3</v>
      </c>
      <c r="N21" s="5">
        <v>3</v>
      </c>
    </row>
    <row r="22" spans="1:14">
      <c r="A22" s="3">
        <v>13</v>
      </c>
      <c r="B22" s="18" t="s">
        <v>69</v>
      </c>
      <c r="C22" s="1">
        <f t="shared" si="3"/>
        <v>100</v>
      </c>
      <c r="D22" s="2"/>
      <c r="E22" s="2"/>
      <c r="F22" s="2"/>
      <c r="G22" s="1"/>
      <c r="H22" s="1"/>
      <c r="I22" s="5">
        <v>100</v>
      </c>
      <c r="J22" s="2" t="s">
        <v>14</v>
      </c>
      <c r="K22" s="2">
        <v>4</v>
      </c>
      <c r="L22" s="5">
        <v>4</v>
      </c>
      <c r="M22" s="2">
        <v>4</v>
      </c>
      <c r="N22" s="5">
        <v>4</v>
      </c>
    </row>
    <row r="23" spans="1:14">
      <c r="A23" s="3"/>
      <c r="B23" s="38" t="s">
        <v>17</v>
      </c>
      <c r="C23" s="7">
        <f>SUM(C16:C22)</f>
        <v>295</v>
      </c>
      <c r="D23" s="7">
        <f t="shared" ref="D23:I23" si="4">SUM(D16:D22)</f>
        <v>15</v>
      </c>
      <c r="E23" s="7">
        <f t="shared" si="4"/>
        <v>0</v>
      </c>
      <c r="F23" s="7">
        <f t="shared" si="4"/>
        <v>105</v>
      </c>
      <c r="G23" s="7">
        <f t="shared" si="4"/>
        <v>0</v>
      </c>
      <c r="H23" s="7">
        <f t="shared" si="4"/>
        <v>0</v>
      </c>
      <c r="I23" s="7">
        <f t="shared" si="4"/>
        <v>175</v>
      </c>
      <c r="J23" s="7"/>
      <c r="K23" s="7">
        <f t="shared" ref="K23" si="5">SUM(K16:K22)</f>
        <v>15</v>
      </c>
      <c r="L23" s="5"/>
      <c r="M23" s="5"/>
      <c r="N23" s="5"/>
    </row>
    <row r="24" spans="1:14" ht="15" customHeight="1">
      <c r="A24" s="60" t="s">
        <v>1</v>
      </c>
      <c r="B24" s="61" t="s">
        <v>84</v>
      </c>
      <c r="C24" s="63" t="s">
        <v>2</v>
      </c>
      <c r="D24" s="63"/>
      <c r="E24" s="63"/>
      <c r="F24" s="63"/>
      <c r="G24" s="63"/>
      <c r="H24" s="63"/>
      <c r="I24" s="63"/>
      <c r="J24" s="63" t="s">
        <v>109</v>
      </c>
      <c r="K24" s="63" t="s">
        <v>3</v>
      </c>
      <c r="L24" s="5"/>
      <c r="M24" s="5"/>
      <c r="N24" s="5"/>
    </row>
    <row r="25" spans="1:14">
      <c r="A25" s="60"/>
      <c r="B25" s="62"/>
      <c r="C25" s="32" t="s">
        <v>4</v>
      </c>
      <c r="D25" s="32" t="s">
        <v>5</v>
      </c>
      <c r="E25" s="32" t="s">
        <v>6</v>
      </c>
      <c r="F25" s="32" t="s">
        <v>7</v>
      </c>
      <c r="G25" s="32" t="s">
        <v>8</v>
      </c>
      <c r="H25" s="32" t="s">
        <v>9</v>
      </c>
      <c r="I25" s="32" t="s">
        <v>10</v>
      </c>
      <c r="J25" s="63"/>
      <c r="K25" s="63"/>
      <c r="L25" s="5"/>
      <c r="M25" s="5"/>
      <c r="N25" s="5"/>
    </row>
    <row r="26" spans="1:14">
      <c r="A26" s="3">
        <v>7</v>
      </c>
      <c r="B26" s="18" t="s">
        <v>113</v>
      </c>
      <c r="C26" s="1">
        <f>SUM(D26:I26)</f>
        <v>30</v>
      </c>
      <c r="D26" s="2"/>
      <c r="E26" s="2"/>
      <c r="F26" s="2">
        <v>30</v>
      </c>
      <c r="G26" s="1"/>
      <c r="H26" s="1"/>
      <c r="I26" s="7"/>
      <c r="J26" s="2" t="s">
        <v>14</v>
      </c>
      <c r="K26" s="2">
        <v>2</v>
      </c>
      <c r="L26" s="5">
        <v>2</v>
      </c>
      <c r="M26" s="2">
        <v>2</v>
      </c>
      <c r="N26" s="5"/>
    </row>
    <row r="27" spans="1:14">
      <c r="A27" s="3">
        <v>8</v>
      </c>
      <c r="B27" s="18" t="s">
        <v>118</v>
      </c>
      <c r="C27" s="1">
        <f t="shared" ref="C27:C32" si="6">SUM(D27:I27)</f>
        <v>30</v>
      </c>
      <c r="D27" s="2">
        <v>15</v>
      </c>
      <c r="E27" s="2"/>
      <c r="F27" s="2"/>
      <c r="G27" s="1"/>
      <c r="H27" s="1">
        <v>15</v>
      </c>
      <c r="I27" s="7"/>
      <c r="J27" s="2" t="s">
        <v>14</v>
      </c>
      <c r="K27" s="2">
        <v>2</v>
      </c>
      <c r="L27" s="5">
        <v>2</v>
      </c>
      <c r="M27" s="2">
        <v>2</v>
      </c>
      <c r="N27" s="5"/>
    </row>
    <row r="28" spans="1:14">
      <c r="A28" s="3">
        <v>9</v>
      </c>
      <c r="B28" s="18" t="s">
        <v>119</v>
      </c>
      <c r="C28" s="1">
        <f t="shared" si="6"/>
        <v>30</v>
      </c>
      <c r="D28" s="2">
        <v>15</v>
      </c>
      <c r="E28" s="2"/>
      <c r="F28" s="2"/>
      <c r="G28" s="1"/>
      <c r="H28" s="1">
        <v>15</v>
      </c>
      <c r="I28" s="7"/>
      <c r="J28" s="2" t="s">
        <v>14</v>
      </c>
      <c r="K28" s="2">
        <v>2</v>
      </c>
      <c r="L28" s="5">
        <v>1</v>
      </c>
      <c r="M28" s="2">
        <v>2</v>
      </c>
      <c r="N28" s="5"/>
    </row>
    <row r="29" spans="1:14">
      <c r="A29" s="3">
        <v>10</v>
      </c>
      <c r="B29" s="18" t="s">
        <v>112</v>
      </c>
      <c r="C29" s="1">
        <f t="shared" si="6"/>
        <v>30</v>
      </c>
      <c r="D29" s="2">
        <v>30</v>
      </c>
      <c r="E29" s="2"/>
      <c r="F29" s="2"/>
      <c r="G29" s="1"/>
      <c r="H29" s="1"/>
      <c r="I29" s="7"/>
      <c r="J29" s="2" t="s">
        <v>15</v>
      </c>
      <c r="K29" s="2">
        <v>2</v>
      </c>
      <c r="L29" s="5"/>
      <c r="M29" s="2">
        <v>2</v>
      </c>
      <c r="N29" s="5"/>
    </row>
    <row r="30" spans="1:14">
      <c r="A30" s="3">
        <v>11</v>
      </c>
      <c r="B30" s="18" t="s">
        <v>56</v>
      </c>
      <c r="C30" s="1">
        <f t="shared" si="6"/>
        <v>30</v>
      </c>
      <c r="D30" s="2"/>
      <c r="E30" s="2"/>
      <c r="F30" s="2">
        <v>30</v>
      </c>
      <c r="G30" s="1"/>
      <c r="H30" s="1"/>
      <c r="I30" s="7"/>
      <c r="J30" s="2" t="s">
        <v>14</v>
      </c>
      <c r="K30" s="2">
        <v>2</v>
      </c>
      <c r="L30" s="5">
        <v>2</v>
      </c>
      <c r="M30" s="2">
        <v>2</v>
      </c>
      <c r="N30" s="5"/>
    </row>
    <row r="31" spans="1:14">
      <c r="A31" s="3">
        <v>12</v>
      </c>
      <c r="B31" s="39" t="s">
        <v>92</v>
      </c>
      <c r="C31" s="1">
        <f t="shared" si="6"/>
        <v>15</v>
      </c>
      <c r="D31" s="2"/>
      <c r="E31" s="2"/>
      <c r="F31" s="2">
        <v>15</v>
      </c>
      <c r="G31" s="1"/>
      <c r="H31" s="1"/>
      <c r="I31" s="7"/>
      <c r="J31" s="2" t="s">
        <v>14</v>
      </c>
      <c r="K31" s="2">
        <v>1</v>
      </c>
      <c r="L31" s="5">
        <v>1</v>
      </c>
      <c r="M31" s="2">
        <v>1</v>
      </c>
      <c r="N31" s="5"/>
    </row>
    <row r="32" spans="1:14">
      <c r="A32" s="3">
        <v>13</v>
      </c>
      <c r="B32" s="18" t="s">
        <v>73</v>
      </c>
      <c r="C32" s="1">
        <f t="shared" si="6"/>
        <v>100</v>
      </c>
      <c r="D32" s="1"/>
      <c r="E32" s="1"/>
      <c r="F32" s="1"/>
      <c r="G32" s="1"/>
      <c r="H32" s="1"/>
      <c r="I32" s="5">
        <v>100</v>
      </c>
      <c r="J32" s="2" t="s">
        <v>14</v>
      </c>
      <c r="K32" s="2">
        <v>4</v>
      </c>
      <c r="L32" s="5">
        <v>4</v>
      </c>
      <c r="M32" s="2">
        <v>4</v>
      </c>
      <c r="N32" s="5">
        <v>4</v>
      </c>
    </row>
    <row r="33" spans="1:14">
      <c r="A33" s="3"/>
      <c r="B33" s="40" t="s">
        <v>17</v>
      </c>
      <c r="C33" s="7">
        <f>SUM(C26:C32)</f>
        <v>265</v>
      </c>
      <c r="D33" s="7">
        <f t="shared" ref="D33:I33" si="7">SUM(D26:D32)</f>
        <v>60</v>
      </c>
      <c r="E33" s="7">
        <f t="shared" si="7"/>
        <v>0</v>
      </c>
      <c r="F33" s="7">
        <f t="shared" si="7"/>
        <v>75</v>
      </c>
      <c r="G33" s="7">
        <f t="shared" si="7"/>
        <v>0</v>
      </c>
      <c r="H33" s="7">
        <f t="shared" si="7"/>
        <v>30</v>
      </c>
      <c r="I33" s="7">
        <f t="shared" si="7"/>
        <v>100</v>
      </c>
      <c r="J33" s="7"/>
      <c r="K33" s="7">
        <f>SUM(K26:K32)</f>
        <v>15</v>
      </c>
      <c r="L33" s="5"/>
      <c r="M33" s="5"/>
      <c r="N33" s="5"/>
    </row>
    <row r="34" spans="1:14">
      <c r="A34" s="66" t="s">
        <v>16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5"/>
      <c r="M34" s="5"/>
      <c r="N34" s="5"/>
    </row>
    <row r="35" spans="1:14" ht="15" customHeight="1">
      <c r="A35" s="60" t="s">
        <v>1</v>
      </c>
      <c r="B35" s="63" t="s">
        <v>108</v>
      </c>
      <c r="C35" s="63" t="s">
        <v>2</v>
      </c>
      <c r="D35" s="63"/>
      <c r="E35" s="63"/>
      <c r="F35" s="63"/>
      <c r="G35" s="63"/>
      <c r="H35" s="63"/>
      <c r="I35" s="63"/>
      <c r="J35" s="63" t="s">
        <v>109</v>
      </c>
      <c r="K35" s="63" t="s">
        <v>3</v>
      </c>
      <c r="L35" s="5"/>
      <c r="M35" s="5"/>
      <c r="N35" s="5"/>
    </row>
    <row r="36" spans="1:14">
      <c r="A36" s="60"/>
      <c r="B36" s="63"/>
      <c r="C36" s="32" t="s">
        <v>4</v>
      </c>
      <c r="D36" s="32" t="s">
        <v>5</v>
      </c>
      <c r="E36" s="32" t="s">
        <v>6</v>
      </c>
      <c r="F36" s="32" t="s">
        <v>7</v>
      </c>
      <c r="G36" s="32" t="s">
        <v>8</v>
      </c>
      <c r="H36" s="32" t="s">
        <v>9</v>
      </c>
      <c r="I36" s="32" t="s">
        <v>10</v>
      </c>
      <c r="J36" s="63"/>
      <c r="K36" s="63"/>
      <c r="L36" s="5"/>
      <c r="M36" s="5"/>
      <c r="N36" s="5"/>
    </row>
    <row r="37" spans="1:14" s="43" customFormat="1" ht="14.25" customHeight="1">
      <c r="A37" s="41">
        <v>1</v>
      </c>
      <c r="B37" s="4" t="s">
        <v>38</v>
      </c>
      <c r="C37" s="22">
        <f>SUM(D37:I37)</f>
        <v>30</v>
      </c>
      <c r="D37" s="42"/>
      <c r="E37" s="42"/>
      <c r="F37" s="22">
        <v>30</v>
      </c>
      <c r="G37" s="22"/>
      <c r="H37" s="22"/>
      <c r="I37" s="22"/>
      <c r="J37" s="42" t="s">
        <v>15</v>
      </c>
      <c r="K37" s="42">
        <v>2</v>
      </c>
      <c r="L37" s="33">
        <v>2</v>
      </c>
      <c r="M37" s="33"/>
      <c r="N37" s="33"/>
    </row>
    <row r="38" spans="1:14" s="43" customFormat="1" ht="14.25" customHeight="1">
      <c r="A38" s="41">
        <v>2</v>
      </c>
      <c r="B38" s="4" t="s">
        <v>39</v>
      </c>
      <c r="C38" s="22">
        <f t="shared" ref="C38:C43" si="8">SUM(D38:I38)</f>
        <v>30</v>
      </c>
      <c r="D38" s="42"/>
      <c r="E38" s="42"/>
      <c r="F38" s="22">
        <v>30</v>
      </c>
      <c r="G38" s="22"/>
      <c r="H38" s="22"/>
      <c r="I38" s="22"/>
      <c r="J38" s="42" t="s">
        <v>15</v>
      </c>
      <c r="K38" s="42">
        <v>2</v>
      </c>
      <c r="L38" s="33">
        <v>2</v>
      </c>
      <c r="M38" s="33"/>
      <c r="N38" s="33"/>
    </row>
    <row r="39" spans="1:14" s="43" customFormat="1" ht="14.25" customHeight="1">
      <c r="A39" s="41">
        <v>3</v>
      </c>
      <c r="B39" s="4" t="s">
        <v>40</v>
      </c>
      <c r="C39" s="22">
        <f t="shared" si="8"/>
        <v>30</v>
      </c>
      <c r="D39" s="42"/>
      <c r="E39" s="42"/>
      <c r="F39" s="22">
        <v>30</v>
      </c>
      <c r="G39" s="22"/>
      <c r="H39" s="22"/>
      <c r="I39" s="22"/>
      <c r="J39" s="42" t="s">
        <v>15</v>
      </c>
      <c r="K39" s="42">
        <v>2</v>
      </c>
      <c r="L39" s="33">
        <v>2</v>
      </c>
      <c r="M39" s="33"/>
      <c r="N39" s="33"/>
    </row>
    <row r="40" spans="1:14" s="43" customFormat="1" ht="14.25" customHeight="1">
      <c r="A40" s="41">
        <v>4</v>
      </c>
      <c r="B40" s="4" t="s">
        <v>41</v>
      </c>
      <c r="C40" s="22">
        <f t="shared" si="8"/>
        <v>30</v>
      </c>
      <c r="D40" s="42"/>
      <c r="E40" s="42"/>
      <c r="F40" s="22">
        <v>30</v>
      </c>
      <c r="G40" s="22"/>
      <c r="H40" s="22"/>
      <c r="I40" s="22"/>
      <c r="J40" s="42" t="s">
        <v>14</v>
      </c>
      <c r="K40" s="42">
        <v>2</v>
      </c>
      <c r="L40" s="33">
        <v>2</v>
      </c>
      <c r="M40" s="33"/>
      <c r="N40" s="33"/>
    </row>
    <row r="41" spans="1:14" s="44" customFormat="1" ht="14.25" customHeight="1">
      <c r="A41" s="41">
        <v>5</v>
      </c>
      <c r="B41" s="16" t="s">
        <v>104</v>
      </c>
      <c r="C41" s="22">
        <f t="shared" si="8"/>
        <v>30</v>
      </c>
      <c r="D41" s="42"/>
      <c r="E41" s="42">
        <v>30</v>
      </c>
      <c r="F41" s="22"/>
      <c r="G41" s="22"/>
      <c r="H41" s="22"/>
      <c r="I41" s="22"/>
      <c r="J41" s="42" t="s">
        <v>14</v>
      </c>
      <c r="K41" s="42">
        <v>2</v>
      </c>
      <c r="L41" s="33"/>
      <c r="M41" s="33">
        <v>2</v>
      </c>
      <c r="N41" s="33"/>
    </row>
    <row r="42" spans="1:14" s="44" customFormat="1" ht="14.25" customHeight="1">
      <c r="A42" s="41">
        <v>6</v>
      </c>
      <c r="B42" s="10" t="s">
        <v>78</v>
      </c>
      <c r="C42" s="22">
        <f t="shared" si="8"/>
        <v>25</v>
      </c>
      <c r="D42" s="42"/>
      <c r="E42" s="42"/>
      <c r="F42" s="22">
        <v>25</v>
      </c>
      <c r="G42" s="22"/>
      <c r="H42" s="22"/>
      <c r="I42" s="22"/>
      <c r="J42" s="42" t="s">
        <v>14</v>
      </c>
      <c r="K42" s="42">
        <v>2</v>
      </c>
      <c r="L42" s="33">
        <v>2</v>
      </c>
      <c r="M42" s="33"/>
      <c r="N42" s="33"/>
    </row>
    <row r="43" spans="1:14" ht="14.25" customHeight="1">
      <c r="A43" s="41">
        <v>7</v>
      </c>
      <c r="B43" s="4" t="s">
        <v>99</v>
      </c>
      <c r="C43" s="22">
        <f t="shared" si="8"/>
        <v>30</v>
      </c>
      <c r="D43" s="2"/>
      <c r="E43" s="2"/>
      <c r="F43" s="2"/>
      <c r="G43" s="19">
        <v>30</v>
      </c>
      <c r="H43" s="19"/>
      <c r="I43" s="19"/>
      <c r="J43" s="2" t="s">
        <v>14</v>
      </c>
      <c r="K43" s="2">
        <v>2</v>
      </c>
      <c r="L43" s="6">
        <v>2</v>
      </c>
      <c r="M43" s="5"/>
      <c r="N43" s="5"/>
    </row>
    <row r="44" spans="1:14" s="46" customFormat="1" ht="14.25" customHeight="1">
      <c r="A44" s="3"/>
      <c r="B44" s="45" t="s">
        <v>17</v>
      </c>
      <c r="C44" s="7">
        <f>SUM(C37:C43)</f>
        <v>205</v>
      </c>
      <c r="D44" s="7">
        <f t="shared" ref="D44:I44" si="9">SUM(D37:D43)</f>
        <v>0</v>
      </c>
      <c r="E44" s="7">
        <f t="shared" si="9"/>
        <v>30</v>
      </c>
      <c r="F44" s="7">
        <f t="shared" si="9"/>
        <v>145</v>
      </c>
      <c r="G44" s="7">
        <f t="shared" si="9"/>
        <v>30</v>
      </c>
      <c r="H44" s="7">
        <f t="shared" si="9"/>
        <v>0</v>
      </c>
      <c r="I44" s="7">
        <f t="shared" si="9"/>
        <v>0</v>
      </c>
      <c r="J44" s="7"/>
      <c r="K44" s="7">
        <f t="shared" ref="K44" si="10">SUM(K37:K43)</f>
        <v>14</v>
      </c>
      <c r="L44" s="6"/>
      <c r="M44" s="5"/>
      <c r="N44" s="5"/>
    </row>
    <row r="45" spans="1:14" ht="14.25" customHeight="1">
      <c r="A45" s="3"/>
      <c r="B45" s="37" t="s">
        <v>18</v>
      </c>
      <c r="C45" s="7"/>
      <c r="D45" s="7"/>
      <c r="E45" s="7"/>
      <c r="F45" s="7"/>
      <c r="G45" s="7"/>
      <c r="H45" s="7"/>
      <c r="I45" s="7"/>
      <c r="J45" s="7"/>
      <c r="K45" s="7"/>
      <c r="L45" s="5"/>
      <c r="M45" s="5"/>
      <c r="N45" s="5"/>
    </row>
    <row r="46" spans="1:14" ht="14.25" customHeight="1">
      <c r="A46" s="61" t="s">
        <v>1</v>
      </c>
      <c r="B46" s="63" t="s">
        <v>83</v>
      </c>
      <c r="C46" s="67" t="s">
        <v>2</v>
      </c>
      <c r="D46" s="68"/>
      <c r="E46" s="68"/>
      <c r="F46" s="68"/>
      <c r="G46" s="68"/>
      <c r="H46" s="68"/>
      <c r="I46" s="69"/>
      <c r="J46" s="63" t="s">
        <v>109</v>
      </c>
      <c r="K46" s="70" t="s">
        <v>3</v>
      </c>
      <c r="L46" s="5"/>
      <c r="M46" s="5"/>
      <c r="N46" s="5"/>
    </row>
    <row r="47" spans="1:14" ht="14.25" customHeight="1">
      <c r="A47" s="62"/>
      <c r="B47" s="63"/>
      <c r="C47" s="32" t="s">
        <v>4</v>
      </c>
      <c r="D47" s="32" t="s">
        <v>5</v>
      </c>
      <c r="E47" s="32" t="s">
        <v>6</v>
      </c>
      <c r="F47" s="32" t="s">
        <v>7</v>
      </c>
      <c r="G47" s="32" t="s">
        <v>8</v>
      </c>
      <c r="H47" s="32" t="s">
        <v>9</v>
      </c>
      <c r="I47" s="32" t="s">
        <v>10</v>
      </c>
      <c r="J47" s="63"/>
      <c r="K47" s="71"/>
      <c r="L47" s="5"/>
      <c r="M47" s="5"/>
      <c r="N47" s="5"/>
    </row>
    <row r="48" spans="1:14" ht="14.25" customHeight="1">
      <c r="A48" s="3">
        <v>8</v>
      </c>
      <c r="B48" s="18" t="s">
        <v>43</v>
      </c>
      <c r="C48" s="1">
        <f>SUM(D48:I48)</f>
        <v>15</v>
      </c>
      <c r="D48" s="2">
        <v>15</v>
      </c>
      <c r="E48" s="2"/>
      <c r="F48" s="2"/>
      <c r="G48" s="1"/>
      <c r="H48" s="1"/>
      <c r="I48" s="7"/>
      <c r="J48" s="2" t="s">
        <v>14</v>
      </c>
      <c r="K48" s="2">
        <v>1</v>
      </c>
      <c r="L48" s="5"/>
      <c r="M48" s="2">
        <v>1</v>
      </c>
      <c r="N48" s="5"/>
    </row>
    <row r="49" spans="1:14">
      <c r="A49" s="3">
        <v>9</v>
      </c>
      <c r="B49" s="18" t="s">
        <v>44</v>
      </c>
      <c r="C49" s="1">
        <f t="shared" ref="C49:C54" si="11">SUM(D49:I49)</f>
        <v>45</v>
      </c>
      <c r="D49" s="2">
        <v>15</v>
      </c>
      <c r="E49" s="2"/>
      <c r="F49" s="2">
        <v>30</v>
      </c>
      <c r="G49" s="1"/>
      <c r="H49" s="1"/>
      <c r="I49" s="7"/>
      <c r="J49" s="2" t="s">
        <v>14</v>
      </c>
      <c r="K49" s="2">
        <v>3</v>
      </c>
      <c r="L49" s="5">
        <v>2</v>
      </c>
      <c r="M49" s="2">
        <v>3</v>
      </c>
      <c r="N49" s="5"/>
    </row>
    <row r="50" spans="1:14">
      <c r="A50" s="3">
        <v>10</v>
      </c>
      <c r="B50" s="18" t="s">
        <v>42</v>
      </c>
      <c r="C50" s="1">
        <f t="shared" si="11"/>
        <v>30</v>
      </c>
      <c r="D50" s="2"/>
      <c r="E50" s="2"/>
      <c r="F50" s="2">
        <v>30</v>
      </c>
      <c r="G50" s="1"/>
      <c r="H50" s="1"/>
      <c r="I50" s="7"/>
      <c r="J50" s="2" t="s">
        <v>14</v>
      </c>
      <c r="K50" s="2">
        <v>2</v>
      </c>
      <c r="L50" s="5">
        <v>2</v>
      </c>
      <c r="M50" s="2">
        <v>2</v>
      </c>
      <c r="N50" s="5"/>
    </row>
    <row r="51" spans="1:14">
      <c r="A51" s="3">
        <v>11</v>
      </c>
      <c r="B51" s="18" t="s">
        <v>65</v>
      </c>
      <c r="C51" s="1">
        <f t="shared" si="11"/>
        <v>30</v>
      </c>
      <c r="D51" s="2"/>
      <c r="E51" s="2"/>
      <c r="F51" s="2">
        <v>30</v>
      </c>
      <c r="G51" s="1"/>
      <c r="H51" s="1"/>
      <c r="I51" s="7"/>
      <c r="J51" s="2" t="s">
        <v>14</v>
      </c>
      <c r="K51" s="2">
        <v>2</v>
      </c>
      <c r="L51" s="5">
        <v>2</v>
      </c>
      <c r="M51" s="2">
        <v>2</v>
      </c>
      <c r="N51" s="5"/>
    </row>
    <row r="52" spans="1:14">
      <c r="A52" s="3">
        <v>12</v>
      </c>
      <c r="B52" s="18" t="s">
        <v>68</v>
      </c>
      <c r="C52" s="1">
        <f t="shared" si="11"/>
        <v>30</v>
      </c>
      <c r="D52" s="2"/>
      <c r="E52" s="2"/>
      <c r="F52" s="2">
        <v>30</v>
      </c>
      <c r="G52" s="1"/>
      <c r="H52" s="1"/>
      <c r="I52" s="7"/>
      <c r="J52" s="2" t="s">
        <v>14</v>
      </c>
      <c r="K52" s="2">
        <v>2</v>
      </c>
      <c r="L52" s="5">
        <v>2</v>
      </c>
      <c r="M52" s="2">
        <v>2</v>
      </c>
      <c r="N52" s="5"/>
    </row>
    <row r="53" spans="1:14">
      <c r="A53" s="3">
        <v>13</v>
      </c>
      <c r="B53" s="18" t="s">
        <v>66</v>
      </c>
      <c r="C53" s="1">
        <f t="shared" si="11"/>
        <v>30</v>
      </c>
      <c r="D53" s="2"/>
      <c r="E53" s="2"/>
      <c r="F53" s="2">
        <v>30</v>
      </c>
      <c r="G53" s="1"/>
      <c r="H53" s="1"/>
      <c r="I53" s="7"/>
      <c r="J53" s="2" t="s">
        <v>14</v>
      </c>
      <c r="K53" s="2">
        <v>2</v>
      </c>
      <c r="L53" s="5">
        <v>2</v>
      </c>
      <c r="M53" s="2">
        <v>2</v>
      </c>
      <c r="N53" s="5"/>
    </row>
    <row r="54" spans="1:14">
      <c r="A54" s="3">
        <v>14</v>
      </c>
      <c r="B54" s="18" t="s">
        <v>70</v>
      </c>
      <c r="C54" s="1">
        <f t="shared" si="11"/>
        <v>100</v>
      </c>
      <c r="D54" s="2"/>
      <c r="E54" s="2"/>
      <c r="F54" s="2"/>
      <c r="G54" s="1"/>
      <c r="H54" s="1"/>
      <c r="I54" s="5">
        <v>100</v>
      </c>
      <c r="J54" s="2" t="s">
        <v>14</v>
      </c>
      <c r="K54" s="2">
        <v>4</v>
      </c>
      <c r="L54" s="5">
        <v>4</v>
      </c>
      <c r="M54" s="2">
        <v>4</v>
      </c>
      <c r="N54" s="5">
        <v>4</v>
      </c>
    </row>
    <row r="55" spans="1:14">
      <c r="A55" s="3"/>
      <c r="B55" s="38" t="s">
        <v>17</v>
      </c>
      <c r="C55" s="7">
        <f>SUM(C48:C54)</f>
        <v>280</v>
      </c>
      <c r="D55" s="7">
        <f t="shared" ref="D55:I55" si="12">SUM(D48:D54)</f>
        <v>30</v>
      </c>
      <c r="E55" s="7">
        <f t="shared" si="12"/>
        <v>0</v>
      </c>
      <c r="F55" s="7">
        <f t="shared" si="12"/>
        <v>150</v>
      </c>
      <c r="G55" s="7">
        <f t="shared" si="12"/>
        <v>0</v>
      </c>
      <c r="H55" s="7">
        <f t="shared" si="12"/>
        <v>0</v>
      </c>
      <c r="I55" s="7">
        <f t="shared" si="12"/>
        <v>100</v>
      </c>
      <c r="J55" s="7"/>
      <c r="K55" s="7">
        <f t="shared" ref="K55" si="13">SUM(K48:K54)</f>
        <v>16</v>
      </c>
      <c r="L55" s="5"/>
      <c r="M55" s="5"/>
      <c r="N55" s="5"/>
    </row>
    <row r="56" spans="1:14" ht="15" customHeight="1">
      <c r="A56" s="60" t="s">
        <v>1</v>
      </c>
      <c r="B56" s="61" t="s">
        <v>84</v>
      </c>
      <c r="C56" s="63" t="s">
        <v>2</v>
      </c>
      <c r="D56" s="63"/>
      <c r="E56" s="63"/>
      <c r="F56" s="63"/>
      <c r="G56" s="63"/>
      <c r="H56" s="63"/>
      <c r="I56" s="63"/>
      <c r="J56" s="63" t="s">
        <v>109</v>
      </c>
      <c r="K56" s="63" t="s">
        <v>3</v>
      </c>
      <c r="L56" s="5"/>
      <c r="M56" s="5"/>
      <c r="N56" s="5"/>
    </row>
    <row r="57" spans="1:14">
      <c r="A57" s="60"/>
      <c r="B57" s="62"/>
      <c r="C57" s="32" t="s">
        <v>4</v>
      </c>
      <c r="D57" s="32" t="s">
        <v>5</v>
      </c>
      <c r="E57" s="32" t="s">
        <v>6</v>
      </c>
      <c r="F57" s="32" t="s">
        <v>7</v>
      </c>
      <c r="G57" s="32" t="s">
        <v>8</v>
      </c>
      <c r="H57" s="32" t="s">
        <v>9</v>
      </c>
      <c r="I57" s="32" t="s">
        <v>10</v>
      </c>
      <c r="J57" s="63"/>
      <c r="K57" s="63"/>
      <c r="L57" s="5"/>
      <c r="M57" s="5"/>
      <c r="N57" s="5"/>
    </row>
    <row r="58" spans="1:14">
      <c r="A58" s="20">
        <v>8</v>
      </c>
      <c r="B58" s="21" t="s">
        <v>114</v>
      </c>
      <c r="C58" s="13">
        <f>SUM(D58:I58)</f>
        <v>30</v>
      </c>
      <c r="D58" s="13"/>
      <c r="E58" s="13"/>
      <c r="F58" s="13">
        <v>30</v>
      </c>
      <c r="G58" s="13"/>
      <c r="H58" s="13"/>
      <c r="I58" s="13"/>
      <c r="J58" s="13" t="s">
        <v>15</v>
      </c>
      <c r="K58" s="13">
        <v>2</v>
      </c>
      <c r="L58" s="5">
        <v>2</v>
      </c>
      <c r="M58" s="13">
        <v>2</v>
      </c>
      <c r="N58" s="5"/>
    </row>
    <row r="59" spans="1:14">
      <c r="A59" s="20">
        <v>9</v>
      </c>
      <c r="B59" s="21" t="s">
        <v>55</v>
      </c>
      <c r="C59" s="13">
        <f t="shared" ref="C59:C65" si="14">SUM(D59:I59)</f>
        <v>30</v>
      </c>
      <c r="D59" s="13"/>
      <c r="E59" s="13"/>
      <c r="F59" s="13"/>
      <c r="G59" s="13"/>
      <c r="H59" s="13">
        <v>30</v>
      </c>
      <c r="I59" s="13"/>
      <c r="J59" s="13" t="s">
        <v>14</v>
      </c>
      <c r="K59" s="13">
        <v>2</v>
      </c>
      <c r="L59" s="5">
        <v>2</v>
      </c>
      <c r="M59" s="13">
        <v>2</v>
      </c>
      <c r="N59" s="5"/>
    </row>
    <row r="60" spans="1:14">
      <c r="A60" s="20">
        <v>10</v>
      </c>
      <c r="B60" s="21" t="s">
        <v>89</v>
      </c>
      <c r="C60" s="13">
        <f t="shared" si="14"/>
        <v>15</v>
      </c>
      <c r="D60" s="13">
        <v>15</v>
      </c>
      <c r="E60" s="13"/>
      <c r="F60" s="13"/>
      <c r="G60" s="13"/>
      <c r="H60" s="13"/>
      <c r="I60" s="13"/>
      <c r="J60" s="13" t="s">
        <v>14</v>
      </c>
      <c r="K60" s="13">
        <v>1</v>
      </c>
      <c r="L60" s="5"/>
      <c r="M60" s="13">
        <v>1</v>
      </c>
      <c r="N60" s="5"/>
    </row>
    <row r="61" spans="1:14">
      <c r="A61" s="20">
        <v>11</v>
      </c>
      <c r="B61" s="21" t="s">
        <v>58</v>
      </c>
      <c r="C61" s="13">
        <f t="shared" si="14"/>
        <v>25</v>
      </c>
      <c r="D61" s="13"/>
      <c r="E61" s="13"/>
      <c r="F61" s="13">
        <v>25</v>
      </c>
      <c r="G61" s="13"/>
      <c r="H61" s="13"/>
      <c r="I61" s="13"/>
      <c r="J61" s="13" t="s">
        <v>14</v>
      </c>
      <c r="K61" s="13">
        <v>2</v>
      </c>
      <c r="L61" s="5">
        <v>2</v>
      </c>
      <c r="M61" s="13">
        <v>2</v>
      </c>
      <c r="N61" s="5"/>
    </row>
    <row r="62" spans="1:14">
      <c r="A62" s="20">
        <v>12</v>
      </c>
      <c r="B62" s="21" t="s">
        <v>117</v>
      </c>
      <c r="C62" s="13">
        <f t="shared" si="14"/>
        <v>15</v>
      </c>
      <c r="D62" s="13">
        <v>5</v>
      </c>
      <c r="E62" s="13"/>
      <c r="F62" s="13">
        <v>10</v>
      </c>
      <c r="G62" s="13"/>
      <c r="H62" s="13"/>
      <c r="I62" s="13"/>
      <c r="J62" s="13" t="s">
        <v>14</v>
      </c>
      <c r="K62" s="13">
        <v>1</v>
      </c>
      <c r="L62" s="5"/>
      <c r="M62" s="13">
        <v>1</v>
      </c>
      <c r="N62" s="5"/>
    </row>
    <row r="63" spans="1:14">
      <c r="A63" s="3">
        <v>13</v>
      </c>
      <c r="B63" s="18" t="s">
        <v>57</v>
      </c>
      <c r="C63" s="13">
        <f t="shared" si="14"/>
        <v>30</v>
      </c>
      <c r="D63" s="6">
        <v>15</v>
      </c>
      <c r="E63" s="6"/>
      <c r="F63" s="6"/>
      <c r="G63" s="5"/>
      <c r="H63" s="5">
        <v>15</v>
      </c>
      <c r="I63" s="5"/>
      <c r="J63" s="2" t="s">
        <v>14</v>
      </c>
      <c r="K63" s="6">
        <v>2</v>
      </c>
      <c r="L63" s="5">
        <v>2</v>
      </c>
      <c r="M63" s="6">
        <v>2</v>
      </c>
      <c r="N63" s="5"/>
    </row>
    <row r="64" spans="1:14" ht="14.45" customHeight="1">
      <c r="A64" s="3">
        <v>14</v>
      </c>
      <c r="B64" s="18" t="s">
        <v>90</v>
      </c>
      <c r="C64" s="13">
        <f t="shared" si="14"/>
        <v>25</v>
      </c>
      <c r="D64" s="6"/>
      <c r="E64" s="6"/>
      <c r="F64" s="6">
        <v>25</v>
      </c>
      <c r="G64" s="5"/>
      <c r="H64" s="5"/>
      <c r="I64" s="5"/>
      <c r="J64" s="2" t="s">
        <v>14</v>
      </c>
      <c r="K64" s="6">
        <v>2</v>
      </c>
      <c r="L64" s="5">
        <v>2</v>
      </c>
      <c r="M64" s="6">
        <v>2</v>
      </c>
      <c r="N64" s="5"/>
    </row>
    <row r="65" spans="1:14">
      <c r="A65" s="3">
        <v>15</v>
      </c>
      <c r="B65" s="18" t="s">
        <v>74</v>
      </c>
      <c r="C65" s="13">
        <f t="shared" si="14"/>
        <v>100</v>
      </c>
      <c r="D65" s="5"/>
      <c r="E65" s="5"/>
      <c r="F65" s="5"/>
      <c r="G65" s="5"/>
      <c r="H65" s="5"/>
      <c r="I65" s="5">
        <v>100</v>
      </c>
      <c r="J65" s="2" t="s">
        <v>14</v>
      </c>
      <c r="K65" s="6">
        <v>4</v>
      </c>
      <c r="L65" s="5">
        <v>4</v>
      </c>
      <c r="M65" s="6">
        <v>4</v>
      </c>
      <c r="N65" s="5">
        <v>4</v>
      </c>
    </row>
    <row r="66" spans="1:14">
      <c r="A66" s="3"/>
      <c r="B66" s="40" t="s">
        <v>17</v>
      </c>
      <c r="C66" s="7">
        <f>SUM(C58:C65)</f>
        <v>270</v>
      </c>
      <c r="D66" s="7">
        <f t="shared" ref="D66:I66" si="15">SUM(D58:D65)</f>
        <v>35</v>
      </c>
      <c r="E66" s="7">
        <f t="shared" si="15"/>
        <v>0</v>
      </c>
      <c r="F66" s="7">
        <f t="shared" si="15"/>
        <v>90</v>
      </c>
      <c r="G66" s="7">
        <f t="shared" si="15"/>
        <v>0</v>
      </c>
      <c r="H66" s="7">
        <f t="shared" si="15"/>
        <v>45</v>
      </c>
      <c r="I66" s="7">
        <f t="shared" si="15"/>
        <v>100</v>
      </c>
      <c r="J66" s="7"/>
      <c r="K66" s="7">
        <f>SUM(K58:K65)</f>
        <v>16</v>
      </c>
      <c r="L66" s="5"/>
      <c r="M66" s="5"/>
      <c r="N66" s="5"/>
    </row>
    <row r="67" spans="1:14">
      <c r="A67" s="66" t="s">
        <v>19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5"/>
      <c r="M67" s="5"/>
      <c r="N67" s="5"/>
    </row>
    <row r="68" spans="1:14" ht="15" customHeight="1">
      <c r="A68" s="60" t="s">
        <v>1</v>
      </c>
      <c r="B68" s="63" t="s">
        <v>108</v>
      </c>
      <c r="C68" s="63" t="s">
        <v>2</v>
      </c>
      <c r="D68" s="63"/>
      <c r="E68" s="63"/>
      <c r="F68" s="63"/>
      <c r="G68" s="63"/>
      <c r="H68" s="63"/>
      <c r="I68" s="63"/>
      <c r="J68" s="63" t="s">
        <v>109</v>
      </c>
      <c r="K68" s="63" t="s">
        <v>3</v>
      </c>
      <c r="L68" s="5"/>
      <c r="M68" s="5"/>
      <c r="N68" s="5"/>
    </row>
    <row r="69" spans="1:14">
      <c r="A69" s="60"/>
      <c r="B69" s="63"/>
      <c r="C69" s="32" t="s">
        <v>4</v>
      </c>
      <c r="D69" s="32" t="s">
        <v>5</v>
      </c>
      <c r="E69" s="32" t="s">
        <v>6</v>
      </c>
      <c r="F69" s="32" t="s">
        <v>7</v>
      </c>
      <c r="G69" s="32" t="s">
        <v>8</v>
      </c>
      <c r="H69" s="32" t="s">
        <v>9</v>
      </c>
      <c r="I69" s="32" t="s">
        <v>10</v>
      </c>
      <c r="J69" s="63"/>
      <c r="K69" s="63"/>
      <c r="L69" s="5"/>
      <c r="M69" s="5"/>
      <c r="N69" s="5"/>
    </row>
    <row r="70" spans="1:14" s="43" customFormat="1" ht="14.25" customHeight="1">
      <c r="A70" s="41">
        <v>1</v>
      </c>
      <c r="B70" s="4" t="s">
        <v>45</v>
      </c>
      <c r="C70" s="22">
        <f>SUM(D70:I70)</f>
        <v>45</v>
      </c>
      <c r="D70" s="42"/>
      <c r="E70" s="42"/>
      <c r="F70" s="22">
        <v>45</v>
      </c>
      <c r="G70" s="22"/>
      <c r="H70" s="22"/>
      <c r="I70" s="22"/>
      <c r="J70" s="42" t="s">
        <v>14</v>
      </c>
      <c r="K70" s="42">
        <v>3</v>
      </c>
      <c r="L70" s="33">
        <v>3</v>
      </c>
      <c r="M70" s="33"/>
      <c r="N70" s="33"/>
    </row>
    <row r="71" spans="1:14" s="43" customFormat="1" ht="14.25" customHeight="1">
      <c r="A71" s="41">
        <v>2</v>
      </c>
      <c r="B71" s="4" t="s">
        <v>46</v>
      </c>
      <c r="C71" s="22">
        <f t="shared" ref="C71:C76" si="16">SUM(D71:I71)</f>
        <v>30</v>
      </c>
      <c r="D71" s="42"/>
      <c r="E71" s="42"/>
      <c r="F71" s="22">
        <v>30</v>
      </c>
      <c r="G71" s="22"/>
      <c r="H71" s="22"/>
      <c r="I71" s="22"/>
      <c r="J71" s="42" t="s">
        <v>14</v>
      </c>
      <c r="K71" s="42">
        <v>2</v>
      </c>
      <c r="L71" s="33">
        <v>2</v>
      </c>
      <c r="M71" s="33"/>
      <c r="N71" s="33"/>
    </row>
    <row r="72" spans="1:14" s="43" customFormat="1" ht="14.25" customHeight="1">
      <c r="A72" s="41">
        <v>3</v>
      </c>
      <c r="B72" s="4" t="s">
        <v>47</v>
      </c>
      <c r="C72" s="22">
        <f t="shared" si="16"/>
        <v>30</v>
      </c>
      <c r="D72" s="42"/>
      <c r="E72" s="42"/>
      <c r="F72" s="22">
        <v>30</v>
      </c>
      <c r="G72" s="22"/>
      <c r="H72" s="22"/>
      <c r="I72" s="22"/>
      <c r="J72" s="42" t="s">
        <v>14</v>
      </c>
      <c r="K72" s="42">
        <v>2</v>
      </c>
      <c r="L72" s="33">
        <v>2</v>
      </c>
      <c r="M72" s="33"/>
      <c r="N72" s="33"/>
    </row>
    <row r="73" spans="1:14" s="43" customFormat="1" ht="14.25" customHeight="1">
      <c r="A73" s="41">
        <v>4</v>
      </c>
      <c r="B73" s="10" t="s">
        <v>48</v>
      </c>
      <c r="C73" s="22">
        <f t="shared" si="16"/>
        <v>30</v>
      </c>
      <c r="D73" s="25"/>
      <c r="E73" s="25"/>
      <c r="F73" s="33">
        <v>30</v>
      </c>
      <c r="G73" s="33"/>
      <c r="H73" s="33"/>
      <c r="I73" s="33"/>
      <c r="J73" s="25" t="s">
        <v>14</v>
      </c>
      <c r="K73" s="25">
        <v>2</v>
      </c>
      <c r="L73" s="33">
        <v>2</v>
      </c>
      <c r="M73" s="33"/>
      <c r="N73" s="33"/>
    </row>
    <row r="74" spans="1:14" s="47" customFormat="1" ht="14.25" customHeight="1">
      <c r="A74" s="41">
        <v>5</v>
      </c>
      <c r="B74" s="16" t="s">
        <v>105</v>
      </c>
      <c r="C74" s="22">
        <f t="shared" si="16"/>
        <v>30</v>
      </c>
      <c r="D74" s="25"/>
      <c r="E74" s="25">
        <v>30</v>
      </c>
      <c r="F74" s="33"/>
      <c r="G74" s="33"/>
      <c r="H74" s="33"/>
      <c r="I74" s="33"/>
      <c r="J74" s="25" t="s">
        <v>14</v>
      </c>
      <c r="K74" s="25">
        <v>2</v>
      </c>
      <c r="L74" s="33"/>
      <c r="M74" s="33">
        <v>2</v>
      </c>
      <c r="N74" s="33"/>
    </row>
    <row r="75" spans="1:14" s="44" customFormat="1" ht="14.25" customHeight="1">
      <c r="A75" s="41">
        <v>6</v>
      </c>
      <c r="B75" s="10" t="s">
        <v>77</v>
      </c>
      <c r="C75" s="22">
        <f t="shared" si="16"/>
        <v>45</v>
      </c>
      <c r="D75" s="25"/>
      <c r="E75" s="25"/>
      <c r="F75" s="33">
        <v>45</v>
      </c>
      <c r="G75" s="33"/>
      <c r="H75" s="33"/>
      <c r="I75" s="33"/>
      <c r="J75" s="25" t="s">
        <v>15</v>
      </c>
      <c r="K75" s="25">
        <v>3</v>
      </c>
      <c r="L75" s="33">
        <v>3</v>
      </c>
      <c r="M75" s="33"/>
      <c r="N75" s="33"/>
    </row>
    <row r="76" spans="1:14" s="43" customFormat="1" ht="14.25" customHeight="1">
      <c r="A76" s="41">
        <v>7</v>
      </c>
      <c r="B76" s="4" t="s">
        <v>99</v>
      </c>
      <c r="C76" s="22">
        <f t="shared" si="16"/>
        <v>30</v>
      </c>
      <c r="D76" s="42"/>
      <c r="E76" s="42"/>
      <c r="F76" s="22"/>
      <c r="G76" s="22">
        <v>30</v>
      </c>
      <c r="H76" s="22"/>
      <c r="I76" s="22"/>
      <c r="J76" s="42" t="s">
        <v>14</v>
      </c>
      <c r="K76" s="42">
        <v>4</v>
      </c>
      <c r="L76" s="33">
        <v>2</v>
      </c>
      <c r="M76" s="33"/>
      <c r="N76" s="33"/>
    </row>
    <row r="77" spans="1:14">
      <c r="A77" s="3"/>
      <c r="B77" s="40" t="s">
        <v>17</v>
      </c>
      <c r="C77" s="7">
        <f>SUM(C70:C76)</f>
        <v>240</v>
      </c>
      <c r="D77" s="7">
        <f t="shared" ref="D77:I77" si="17">SUM(D70:D76)</f>
        <v>0</v>
      </c>
      <c r="E77" s="7">
        <f t="shared" si="17"/>
        <v>30</v>
      </c>
      <c r="F77" s="7">
        <f t="shared" si="17"/>
        <v>180</v>
      </c>
      <c r="G77" s="7">
        <f t="shared" si="17"/>
        <v>30</v>
      </c>
      <c r="H77" s="7">
        <f t="shared" si="17"/>
        <v>0</v>
      </c>
      <c r="I77" s="7">
        <f t="shared" si="17"/>
        <v>0</v>
      </c>
      <c r="J77" s="7"/>
      <c r="K77" s="7">
        <f t="shared" ref="K77" si="18">SUM(K70:K76)</f>
        <v>18</v>
      </c>
      <c r="L77" s="5"/>
      <c r="M77" s="5"/>
      <c r="N77" s="5"/>
    </row>
    <row r="78" spans="1:14">
      <c r="A78" s="3"/>
      <c r="B78" s="37" t="s">
        <v>18</v>
      </c>
      <c r="C78" s="7"/>
      <c r="D78" s="7"/>
      <c r="E78" s="7"/>
      <c r="F78" s="7"/>
      <c r="G78" s="7"/>
      <c r="H78" s="7"/>
      <c r="I78" s="7"/>
      <c r="J78" s="7"/>
      <c r="K78" s="7"/>
      <c r="L78" s="5"/>
      <c r="M78" s="5"/>
      <c r="N78" s="5"/>
    </row>
    <row r="79" spans="1:14" ht="15" customHeight="1">
      <c r="A79" s="60" t="s">
        <v>1</v>
      </c>
      <c r="B79" s="63" t="s">
        <v>83</v>
      </c>
      <c r="C79" s="63" t="s">
        <v>2</v>
      </c>
      <c r="D79" s="63"/>
      <c r="E79" s="63"/>
      <c r="F79" s="63"/>
      <c r="G79" s="63"/>
      <c r="H79" s="63"/>
      <c r="I79" s="63"/>
      <c r="J79" s="63" t="s">
        <v>109</v>
      </c>
      <c r="K79" s="63" t="s">
        <v>3</v>
      </c>
      <c r="L79" s="5"/>
      <c r="M79" s="5"/>
      <c r="N79" s="5"/>
    </row>
    <row r="80" spans="1:14">
      <c r="A80" s="60"/>
      <c r="B80" s="63"/>
      <c r="C80" s="32" t="s">
        <v>4</v>
      </c>
      <c r="D80" s="32" t="s">
        <v>5</v>
      </c>
      <c r="E80" s="32" t="s">
        <v>6</v>
      </c>
      <c r="F80" s="32" t="s">
        <v>7</v>
      </c>
      <c r="G80" s="32" t="s">
        <v>8</v>
      </c>
      <c r="H80" s="32" t="s">
        <v>9</v>
      </c>
      <c r="I80" s="32" t="s">
        <v>10</v>
      </c>
      <c r="J80" s="63"/>
      <c r="K80" s="63"/>
      <c r="L80" s="5"/>
      <c r="M80" s="5"/>
      <c r="N80" s="5"/>
    </row>
    <row r="81" spans="1:14">
      <c r="A81" s="3">
        <v>8</v>
      </c>
      <c r="B81" s="18" t="s">
        <v>67</v>
      </c>
      <c r="C81" s="1">
        <f>SUM(D81:I81)</f>
        <v>30</v>
      </c>
      <c r="D81" s="2"/>
      <c r="E81" s="2"/>
      <c r="F81" s="2">
        <v>30</v>
      </c>
      <c r="G81" s="32"/>
      <c r="H81" s="19"/>
      <c r="I81" s="32"/>
      <c r="J81" s="2" t="s">
        <v>14</v>
      </c>
      <c r="K81" s="2">
        <v>2</v>
      </c>
      <c r="L81" s="6">
        <v>2</v>
      </c>
      <c r="M81" s="2">
        <v>2</v>
      </c>
      <c r="N81" s="5"/>
    </row>
    <row r="82" spans="1:14">
      <c r="A82" s="3">
        <v>9</v>
      </c>
      <c r="B82" s="18" t="s">
        <v>49</v>
      </c>
      <c r="C82" s="1">
        <f t="shared" ref="C82:C85" si="19">SUM(D82:I82)</f>
        <v>25</v>
      </c>
      <c r="D82" s="2"/>
      <c r="E82" s="2"/>
      <c r="F82" s="2">
        <v>25</v>
      </c>
      <c r="G82" s="32"/>
      <c r="H82" s="19"/>
      <c r="I82" s="32"/>
      <c r="J82" s="2" t="s">
        <v>14</v>
      </c>
      <c r="K82" s="2">
        <v>2</v>
      </c>
      <c r="L82" s="6">
        <v>2</v>
      </c>
      <c r="M82" s="2">
        <v>2</v>
      </c>
      <c r="N82" s="5"/>
    </row>
    <row r="83" spans="1:14">
      <c r="A83" s="3">
        <v>10</v>
      </c>
      <c r="B83" s="10" t="s">
        <v>95</v>
      </c>
      <c r="C83" s="1">
        <f t="shared" si="19"/>
        <v>15</v>
      </c>
      <c r="D83" s="6"/>
      <c r="E83" s="6"/>
      <c r="F83" s="6"/>
      <c r="G83" s="5"/>
      <c r="H83" s="5">
        <v>15</v>
      </c>
      <c r="I83" s="3"/>
      <c r="J83" s="6" t="s">
        <v>14</v>
      </c>
      <c r="K83" s="6">
        <v>1</v>
      </c>
      <c r="L83" s="6">
        <v>1</v>
      </c>
      <c r="M83" s="6">
        <v>1</v>
      </c>
      <c r="N83" s="5"/>
    </row>
    <row r="84" spans="1:14">
      <c r="A84" s="3">
        <v>11</v>
      </c>
      <c r="B84" s="18" t="s">
        <v>71</v>
      </c>
      <c r="C84" s="1">
        <f t="shared" si="19"/>
        <v>125</v>
      </c>
      <c r="D84" s="2"/>
      <c r="E84" s="2"/>
      <c r="F84" s="2"/>
      <c r="G84" s="32"/>
      <c r="H84" s="19"/>
      <c r="I84" s="13">
        <v>125</v>
      </c>
      <c r="J84" s="2" t="s">
        <v>14</v>
      </c>
      <c r="K84" s="2">
        <v>5</v>
      </c>
      <c r="L84" s="6">
        <v>5</v>
      </c>
      <c r="M84" s="2">
        <v>5</v>
      </c>
      <c r="N84" s="5">
        <v>5</v>
      </c>
    </row>
    <row r="85" spans="1:14">
      <c r="A85" s="3">
        <v>12</v>
      </c>
      <c r="B85" s="18" t="s">
        <v>72</v>
      </c>
      <c r="C85" s="1">
        <f t="shared" si="19"/>
        <v>50</v>
      </c>
      <c r="D85" s="2"/>
      <c r="E85" s="2"/>
      <c r="F85" s="2"/>
      <c r="G85" s="32"/>
      <c r="H85" s="19"/>
      <c r="I85" s="13">
        <v>50</v>
      </c>
      <c r="J85" s="2" t="s">
        <v>14</v>
      </c>
      <c r="K85" s="2">
        <v>2</v>
      </c>
      <c r="L85" s="6">
        <v>2</v>
      </c>
      <c r="M85" s="2">
        <v>2</v>
      </c>
      <c r="N85" s="5">
        <v>2</v>
      </c>
    </row>
    <row r="86" spans="1:14">
      <c r="A86" s="3"/>
      <c r="B86" s="38" t="s">
        <v>17</v>
      </c>
      <c r="C86" s="7">
        <f>SUM(C81:C85)</f>
        <v>245</v>
      </c>
      <c r="D86" s="7">
        <f t="shared" ref="D86:I86" si="20">SUM(D81:D85)</f>
        <v>0</v>
      </c>
      <c r="E86" s="7">
        <f t="shared" si="20"/>
        <v>0</v>
      </c>
      <c r="F86" s="7">
        <f t="shared" si="20"/>
        <v>55</v>
      </c>
      <c r="G86" s="7">
        <f t="shared" si="20"/>
        <v>0</v>
      </c>
      <c r="H86" s="7">
        <f t="shared" si="20"/>
        <v>15</v>
      </c>
      <c r="I86" s="7">
        <f t="shared" si="20"/>
        <v>175</v>
      </c>
      <c r="J86" s="7"/>
      <c r="K86" s="7">
        <f>SUM(K81:K85)</f>
        <v>12</v>
      </c>
      <c r="L86" s="5"/>
      <c r="M86" s="5"/>
      <c r="N86" s="5"/>
    </row>
    <row r="87" spans="1:14" ht="15" customHeight="1">
      <c r="A87" s="60" t="s">
        <v>1</v>
      </c>
      <c r="B87" s="61" t="s">
        <v>84</v>
      </c>
      <c r="C87" s="63" t="s">
        <v>2</v>
      </c>
      <c r="D87" s="63"/>
      <c r="E87" s="63"/>
      <c r="F87" s="63"/>
      <c r="G87" s="63"/>
      <c r="H87" s="63"/>
      <c r="I87" s="63"/>
      <c r="J87" s="63" t="s">
        <v>109</v>
      </c>
      <c r="K87" s="63" t="s">
        <v>3</v>
      </c>
      <c r="L87" s="5"/>
      <c r="M87" s="5"/>
      <c r="N87" s="5"/>
    </row>
    <row r="88" spans="1:14">
      <c r="A88" s="60"/>
      <c r="B88" s="62"/>
      <c r="C88" s="32" t="s">
        <v>4</v>
      </c>
      <c r="D88" s="32" t="s">
        <v>5</v>
      </c>
      <c r="E88" s="32" t="s">
        <v>6</v>
      </c>
      <c r="F88" s="32" t="s">
        <v>7</v>
      </c>
      <c r="G88" s="32" t="s">
        <v>8</v>
      </c>
      <c r="H88" s="32" t="s">
        <v>9</v>
      </c>
      <c r="I88" s="32" t="s">
        <v>10</v>
      </c>
      <c r="J88" s="63"/>
      <c r="K88" s="63"/>
      <c r="L88" s="5"/>
      <c r="M88" s="5"/>
      <c r="N88" s="5"/>
    </row>
    <row r="89" spans="1:14">
      <c r="A89" s="3">
        <v>8</v>
      </c>
      <c r="B89" s="18" t="s">
        <v>115</v>
      </c>
      <c r="C89" s="1">
        <f>SUM(D89:I89)</f>
        <v>30</v>
      </c>
      <c r="D89" s="2"/>
      <c r="E89" s="2"/>
      <c r="F89" s="2">
        <v>30</v>
      </c>
      <c r="G89" s="1"/>
      <c r="H89" s="1"/>
      <c r="I89" s="7"/>
      <c r="J89" s="2" t="s">
        <v>14</v>
      </c>
      <c r="K89" s="2">
        <v>2</v>
      </c>
      <c r="L89" s="5">
        <v>2</v>
      </c>
      <c r="M89" s="2">
        <v>2</v>
      </c>
      <c r="N89" s="5"/>
    </row>
    <row r="90" spans="1:14">
      <c r="A90" s="3">
        <v>9</v>
      </c>
      <c r="B90" s="18" t="s">
        <v>59</v>
      </c>
      <c r="C90" s="1">
        <f t="shared" ref="C90:C95" si="21">SUM(D90:I90)</f>
        <v>30</v>
      </c>
      <c r="D90" s="2">
        <v>30</v>
      </c>
      <c r="E90" s="2"/>
      <c r="F90" s="2"/>
      <c r="G90" s="1"/>
      <c r="H90" s="1"/>
      <c r="I90" s="5"/>
      <c r="J90" s="2" t="s">
        <v>15</v>
      </c>
      <c r="K90" s="2">
        <v>2</v>
      </c>
      <c r="L90" s="5"/>
      <c r="M90" s="2">
        <v>2</v>
      </c>
      <c r="N90" s="5"/>
    </row>
    <row r="91" spans="1:14">
      <c r="A91" s="3">
        <v>10</v>
      </c>
      <c r="B91" s="18" t="s">
        <v>60</v>
      </c>
      <c r="C91" s="1">
        <f t="shared" si="21"/>
        <v>15</v>
      </c>
      <c r="D91" s="2">
        <v>15</v>
      </c>
      <c r="E91" s="2"/>
      <c r="F91" s="2"/>
      <c r="G91" s="1"/>
      <c r="H91" s="1"/>
      <c r="I91" s="5"/>
      <c r="J91" s="2" t="s">
        <v>14</v>
      </c>
      <c r="K91" s="2">
        <v>1</v>
      </c>
      <c r="L91" s="5"/>
      <c r="M91" s="2">
        <v>1</v>
      </c>
      <c r="N91" s="5"/>
    </row>
    <row r="92" spans="1:14">
      <c r="A92" s="3">
        <v>11</v>
      </c>
      <c r="B92" s="18" t="s">
        <v>102</v>
      </c>
      <c r="C92" s="1">
        <f t="shared" si="21"/>
        <v>15</v>
      </c>
      <c r="D92" s="2"/>
      <c r="E92" s="2"/>
      <c r="F92" s="2">
        <v>15</v>
      </c>
      <c r="G92" s="1"/>
      <c r="H92" s="1"/>
      <c r="I92" s="5"/>
      <c r="J92" s="2" t="s">
        <v>14</v>
      </c>
      <c r="K92" s="2">
        <v>1</v>
      </c>
      <c r="L92" s="5">
        <v>1</v>
      </c>
      <c r="M92" s="2">
        <v>1</v>
      </c>
      <c r="N92" s="5"/>
    </row>
    <row r="93" spans="1:14">
      <c r="A93" s="3">
        <v>12</v>
      </c>
      <c r="B93" s="18" t="s">
        <v>75</v>
      </c>
      <c r="C93" s="1">
        <f t="shared" si="21"/>
        <v>25</v>
      </c>
      <c r="D93" s="2"/>
      <c r="E93" s="2"/>
      <c r="F93" s="2"/>
      <c r="G93" s="1"/>
      <c r="H93" s="1"/>
      <c r="I93" s="5">
        <v>25</v>
      </c>
      <c r="J93" s="2" t="s">
        <v>14</v>
      </c>
      <c r="K93" s="2">
        <v>1</v>
      </c>
      <c r="L93" s="5">
        <v>1</v>
      </c>
      <c r="M93" s="2">
        <v>1</v>
      </c>
      <c r="N93" s="5">
        <v>1</v>
      </c>
    </row>
    <row r="94" spans="1:14">
      <c r="A94" s="3">
        <v>13</v>
      </c>
      <c r="B94" s="18" t="s">
        <v>76</v>
      </c>
      <c r="C94" s="1">
        <f t="shared" si="21"/>
        <v>100</v>
      </c>
      <c r="D94" s="2"/>
      <c r="E94" s="2"/>
      <c r="F94" s="2"/>
      <c r="G94" s="1"/>
      <c r="H94" s="1"/>
      <c r="I94" s="5">
        <v>100</v>
      </c>
      <c r="J94" s="2" t="s">
        <v>14</v>
      </c>
      <c r="K94" s="2">
        <v>4</v>
      </c>
      <c r="L94" s="5">
        <v>4</v>
      </c>
      <c r="M94" s="2">
        <v>4</v>
      </c>
      <c r="N94" s="5">
        <v>4</v>
      </c>
    </row>
    <row r="95" spans="1:14">
      <c r="A95" s="3">
        <v>14</v>
      </c>
      <c r="B95" s="18" t="s">
        <v>91</v>
      </c>
      <c r="C95" s="1">
        <f t="shared" si="21"/>
        <v>25</v>
      </c>
      <c r="D95" s="1"/>
      <c r="E95" s="1"/>
      <c r="F95" s="1"/>
      <c r="G95" s="1"/>
      <c r="H95" s="1"/>
      <c r="I95" s="5">
        <v>25</v>
      </c>
      <c r="J95" s="2" t="s">
        <v>14</v>
      </c>
      <c r="K95" s="2">
        <v>1</v>
      </c>
      <c r="L95" s="5">
        <v>1</v>
      </c>
      <c r="M95" s="2">
        <v>1</v>
      </c>
      <c r="N95" s="5">
        <v>1</v>
      </c>
    </row>
    <row r="96" spans="1:14">
      <c r="A96" s="3"/>
      <c r="B96" s="40" t="s">
        <v>17</v>
      </c>
      <c r="C96" s="7">
        <f>SUM(C89:C95)</f>
        <v>240</v>
      </c>
      <c r="D96" s="7">
        <f t="shared" ref="D96:I96" si="22">SUM(D89:D95)</f>
        <v>45</v>
      </c>
      <c r="E96" s="7">
        <f t="shared" si="22"/>
        <v>0</v>
      </c>
      <c r="F96" s="7">
        <f t="shared" si="22"/>
        <v>45</v>
      </c>
      <c r="G96" s="7">
        <f t="shared" si="22"/>
        <v>0</v>
      </c>
      <c r="H96" s="7">
        <f t="shared" si="22"/>
        <v>0</v>
      </c>
      <c r="I96" s="7">
        <f t="shared" si="22"/>
        <v>150</v>
      </c>
      <c r="J96" s="7"/>
      <c r="K96" s="7">
        <f>SUM(K89:K95)</f>
        <v>12</v>
      </c>
      <c r="L96" s="5"/>
      <c r="M96" s="5"/>
      <c r="N96" s="5"/>
    </row>
    <row r="97" spans="1:14">
      <c r="A97" s="66" t="s">
        <v>20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5"/>
      <c r="M97" s="5"/>
      <c r="N97" s="5"/>
    </row>
    <row r="98" spans="1:14" ht="15" customHeight="1">
      <c r="A98" s="60" t="s">
        <v>1</v>
      </c>
      <c r="B98" s="63" t="s">
        <v>108</v>
      </c>
      <c r="C98" s="63" t="s">
        <v>2</v>
      </c>
      <c r="D98" s="63"/>
      <c r="E98" s="63"/>
      <c r="F98" s="63"/>
      <c r="G98" s="63"/>
      <c r="H98" s="63"/>
      <c r="I98" s="63"/>
      <c r="J98" s="63" t="s">
        <v>109</v>
      </c>
      <c r="K98" s="63" t="s">
        <v>3</v>
      </c>
      <c r="L98" s="5"/>
      <c r="M98" s="5"/>
      <c r="N98" s="5"/>
    </row>
    <row r="99" spans="1:14">
      <c r="A99" s="60"/>
      <c r="B99" s="63"/>
      <c r="C99" s="32" t="s">
        <v>4</v>
      </c>
      <c r="D99" s="32" t="s">
        <v>5</v>
      </c>
      <c r="E99" s="32" t="s">
        <v>6</v>
      </c>
      <c r="F99" s="32" t="s">
        <v>7</v>
      </c>
      <c r="G99" s="32" t="s">
        <v>8</v>
      </c>
      <c r="H99" s="32" t="s">
        <v>9</v>
      </c>
      <c r="I99" s="32" t="s">
        <v>10</v>
      </c>
      <c r="J99" s="63"/>
      <c r="K99" s="63"/>
      <c r="L99" s="5"/>
      <c r="M99" s="5"/>
      <c r="N99" s="5"/>
    </row>
    <row r="100" spans="1:14">
      <c r="A100" s="3">
        <v>1</v>
      </c>
      <c r="B100" s="4" t="s">
        <v>50</v>
      </c>
      <c r="C100" s="1">
        <f>SUM(D100:I100)</f>
        <v>30</v>
      </c>
      <c r="D100" s="2"/>
      <c r="E100" s="2"/>
      <c r="F100" s="2">
        <v>30</v>
      </c>
      <c r="G100" s="1"/>
      <c r="H100" s="1"/>
      <c r="I100" s="7"/>
      <c r="J100" s="2" t="s">
        <v>15</v>
      </c>
      <c r="K100" s="2">
        <v>2</v>
      </c>
      <c r="L100" s="6">
        <v>2</v>
      </c>
      <c r="M100" s="5"/>
      <c r="N100" s="5"/>
    </row>
    <row r="101" spans="1:14">
      <c r="A101" s="3">
        <v>2</v>
      </c>
      <c r="B101" s="4" t="s">
        <v>51</v>
      </c>
      <c r="C101" s="1">
        <f t="shared" ref="C101:C106" si="23">SUM(D101:I101)</f>
        <v>30</v>
      </c>
      <c r="D101" s="2"/>
      <c r="E101" s="2"/>
      <c r="F101" s="2">
        <v>30</v>
      </c>
      <c r="G101" s="1"/>
      <c r="H101" s="1"/>
      <c r="I101" s="7"/>
      <c r="J101" s="2" t="s">
        <v>15</v>
      </c>
      <c r="K101" s="2">
        <v>2</v>
      </c>
      <c r="L101" s="6">
        <v>2</v>
      </c>
      <c r="M101" s="5"/>
      <c r="N101" s="5"/>
    </row>
    <row r="102" spans="1:14">
      <c r="A102" s="3">
        <v>3</v>
      </c>
      <c r="B102" s="4" t="s">
        <v>52</v>
      </c>
      <c r="C102" s="1">
        <f t="shared" si="23"/>
        <v>30</v>
      </c>
      <c r="D102" s="2"/>
      <c r="E102" s="2"/>
      <c r="F102" s="2">
        <v>30</v>
      </c>
      <c r="G102" s="1"/>
      <c r="H102" s="1"/>
      <c r="I102" s="7"/>
      <c r="J102" s="2" t="s">
        <v>15</v>
      </c>
      <c r="K102" s="2">
        <v>2</v>
      </c>
      <c r="L102" s="6">
        <v>2</v>
      </c>
      <c r="M102" s="5"/>
      <c r="N102" s="5"/>
    </row>
    <row r="103" spans="1:14">
      <c r="A103" s="3">
        <v>4</v>
      </c>
      <c r="B103" s="10" t="s">
        <v>53</v>
      </c>
      <c r="C103" s="1">
        <f t="shared" si="23"/>
        <v>30</v>
      </c>
      <c r="D103" s="6"/>
      <c r="E103" s="6"/>
      <c r="F103" s="6">
        <v>30</v>
      </c>
      <c r="G103" s="5"/>
      <c r="H103" s="5"/>
      <c r="I103" s="5"/>
      <c r="J103" s="6" t="s">
        <v>15</v>
      </c>
      <c r="K103" s="6">
        <v>2</v>
      </c>
      <c r="L103" s="6">
        <v>2</v>
      </c>
      <c r="M103" s="5"/>
      <c r="N103" s="5"/>
    </row>
    <row r="104" spans="1:14" s="48" customFormat="1">
      <c r="A104" s="3">
        <v>5</v>
      </c>
      <c r="B104" s="16" t="s">
        <v>106</v>
      </c>
      <c r="C104" s="1">
        <f t="shared" si="23"/>
        <v>30</v>
      </c>
      <c r="D104" s="6"/>
      <c r="E104" s="6">
        <v>30</v>
      </c>
      <c r="F104" s="6"/>
      <c r="G104" s="5"/>
      <c r="H104" s="5"/>
      <c r="I104" s="5"/>
      <c r="J104" s="6" t="s">
        <v>15</v>
      </c>
      <c r="K104" s="6">
        <v>2</v>
      </c>
      <c r="L104" s="11"/>
      <c r="M104" s="5">
        <v>2</v>
      </c>
      <c r="N104" s="3"/>
    </row>
    <row r="105" spans="1:14">
      <c r="A105" s="7">
        <v>6</v>
      </c>
      <c r="B105" s="4" t="s">
        <v>99</v>
      </c>
      <c r="C105" s="1">
        <f t="shared" si="23"/>
        <v>30</v>
      </c>
      <c r="D105" s="6"/>
      <c r="E105" s="6"/>
      <c r="F105" s="6"/>
      <c r="G105" s="5">
        <v>30</v>
      </c>
      <c r="H105" s="5"/>
      <c r="I105" s="5"/>
      <c r="J105" s="6" t="s">
        <v>14</v>
      </c>
      <c r="K105" s="6">
        <v>7</v>
      </c>
      <c r="L105" s="6">
        <v>2</v>
      </c>
      <c r="M105" s="5">
        <v>2</v>
      </c>
      <c r="N105" s="5"/>
    </row>
    <row r="106" spans="1:14">
      <c r="A106" s="3">
        <v>7</v>
      </c>
      <c r="B106" s="4" t="s">
        <v>54</v>
      </c>
      <c r="C106" s="1">
        <f t="shared" si="23"/>
        <v>0</v>
      </c>
      <c r="D106" s="2"/>
      <c r="E106" s="2"/>
      <c r="F106" s="2"/>
      <c r="G106" s="1"/>
      <c r="H106" s="1"/>
      <c r="I106" s="7"/>
      <c r="J106" s="2" t="s">
        <v>15</v>
      </c>
      <c r="K106" s="2">
        <v>4</v>
      </c>
      <c r="L106" s="6"/>
      <c r="M106" s="5"/>
      <c r="N106" s="5"/>
    </row>
    <row r="107" spans="1:14">
      <c r="A107" s="3"/>
      <c r="B107" s="40" t="s">
        <v>17</v>
      </c>
      <c r="C107" s="7">
        <f>SUM(C100:C106)</f>
        <v>180</v>
      </c>
      <c r="D107" s="7">
        <f t="shared" ref="D107:I107" si="24">SUM(D100:D106)</f>
        <v>0</v>
      </c>
      <c r="E107" s="7">
        <f t="shared" si="24"/>
        <v>30</v>
      </c>
      <c r="F107" s="7">
        <f t="shared" si="24"/>
        <v>120</v>
      </c>
      <c r="G107" s="7">
        <f t="shared" si="24"/>
        <v>30</v>
      </c>
      <c r="H107" s="7">
        <f t="shared" si="24"/>
        <v>0</v>
      </c>
      <c r="I107" s="7">
        <f t="shared" si="24"/>
        <v>0</v>
      </c>
      <c r="J107" s="7"/>
      <c r="K107" s="7">
        <f>SUM(K100:K106)</f>
        <v>21</v>
      </c>
      <c r="L107" s="5"/>
      <c r="M107" s="5"/>
      <c r="N107" s="5"/>
    </row>
    <row r="108" spans="1:14">
      <c r="A108" s="3"/>
      <c r="B108" s="37" t="s">
        <v>18</v>
      </c>
      <c r="C108" s="7"/>
      <c r="D108" s="7"/>
      <c r="E108" s="7"/>
      <c r="F108" s="7"/>
      <c r="G108" s="7"/>
      <c r="H108" s="7"/>
      <c r="I108" s="7"/>
      <c r="J108" s="7"/>
      <c r="K108" s="7"/>
      <c r="L108" s="5"/>
      <c r="M108" s="5"/>
      <c r="N108" s="5"/>
    </row>
    <row r="109" spans="1:14" ht="15" customHeight="1">
      <c r="A109" s="60" t="s">
        <v>1</v>
      </c>
      <c r="B109" s="63" t="s">
        <v>83</v>
      </c>
      <c r="C109" s="63" t="s">
        <v>2</v>
      </c>
      <c r="D109" s="63"/>
      <c r="E109" s="63"/>
      <c r="F109" s="63"/>
      <c r="G109" s="63"/>
      <c r="H109" s="63"/>
      <c r="I109" s="63"/>
      <c r="J109" s="63" t="s">
        <v>109</v>
      </c>
      <c r="K109" s="63" t="s">
        <v>3</v>
      </c>
      <c r="L109" s="5"/>
      <c r="M109" s="5"/>
      <c r="N109" s="5"/>
    </row>
    <row r="110" spans="1:14">
      <c r="A110" s="60"/>
      <c r="B110" s="63"/>
      <c r="C110" s="32" t="s">
        <v>4</v>
      </c>
      <c r="D110" s="32" t="s">
        <v>5</v>
      </c>
      <c r="E110" s="32" t="s">
        <v>6</v>
      </c>
      <c r="F110" s="32" t="s">
        <v>7</v>
      </c>
      <c r="G110" s="32" t="s">
        <v>8</v>
      </c>
      <c r="H110" s="32" t="s">
        <v>9</v>
      </c>
      <c r="I110" s="32" t="s">
        <v>10</v>
      </c>
      <c r="J110" s="63"/>
      <c r="K110" s="63"/>
      <c r="L110" s="5"/>
      <c r="M110" s="5"/>
      <c r="N110" s="5"/>
    </row>
    <row r="111" spans="1:14" s="35" customFormat="1">
      <c r="A111" s="3">
        <v>8</v>
      </c>
      <c r="B111" s="10" t="s">
        <v>93</v>
      </c>
      <c r="C111" s="5">
        <f>SUM(D111:I111)</f>
        <v>30</v>
      </c>
      <c r="D111" s="6"/>
      <c r="E111" s="6"/>
      <c r="F111" s="6"/>
      <c r="G111" s="5"/>
      <c r="H111" s="5">
        <v>30</v>
      </c>
      <c r="I111" s="3"/>
      <c r="J111" s="6" t="s">
        <v>14</v>
      </c>
      <c r="K111" s="6">
        <v>2</v>
      </c>
      <c r="L111" s="6">
        <v>2</v>
      </c>
      <c r="M111" s="6">
        <v>2</v>
      </c>
      <c r="N111" s="5"/>
    </row>
    <row r="112" spans="1:14" s="35" customFormat="1">
      <c r="A112" s="3">
        <v>9</v>
      </c>
      <c r="B112" s="10" t="s">
        <v>94</v>
      </c>
      <c r="C112" s="5">
        <f t="shared" ref="C112:C116" si="25">SUM(D112:I112)</f>
        <v>15</v>
      </c>
      <c r="D112" s="6"/>
      <c r="E112" s="6"/>
      <c r="F112" s="6"/>
      <c r="G112" s="5"/>
      <c r="H112" s="5">
        <v>15</v>
      </c>
      <c r="I112" s="3"/>
      <c r="J112" s="6" t="s">
        <v>14</v>
      </c>
      <c r="K112" s="6">
        <v>1</v>
      </c>
      <c r="L112" s="6">
        <v>1</v>
      </c>
      <c r="M112" s="6">
        <v>1</v>
      </c>
      <c r="N112" s="5"/>
    </row>
    <row r="113" spans="1:15" s="35" customFormat="1">
      <c r="A113" s="3">
        <v>10</v>
      </c>
      <c r="B113" s="10" t="s">
        <v>96</v>
      </c>
      <c r="C113" s="5">
        <f t="shared" si="25"/>
        <v>15</v>
      </c>
      <c r="D113" s="6"/>
      <c r="E113" s="6"/>
      <c r="F113" s="6"/>
      <c r="G113" s="5"/>
      <c r="H113" s="5">
        <v>15</v>
      </c>
      <c r="I113" s="3"/>
      <c r="J113" s="6" t="s">
        <v>14</v>
      </c>
      <c r="K113" s="6">
        <v>1</v>
      </c>
      <c r="L113" s="6">
        <v>1</v>
      </c>
      <c r="M113" s="6">
        <v>1</v>
      </c>
      <c r="N113" s="5"/>
    </row>
    <row r="114" spans="1:15" s="35" customFormat="1">
      <c r="A114" s="3">
        <v>11</v>
      </c>
      <c r="B114" s="18" t="s">
        <v>21</v>
      </c>
      <c r="C114" s="5">
        <f t="shared" si="25"/>
        <v>25</v>
      </c>
      <c r="D114" s="2"/>
      <c r="E114" s="2"/>
      <c r="F114" s="2">
        <v>25</v>
      </c>
      <c r="G114" s="32"/>
      <c r="H114" s="19"/>
      <c r="I114" s="32"/>
      <c r="J114" s="2" t="s">
        <v>14</v>
      </c>
      <c r="K114" s="2">
        <v>2</v>
      </c>
      <c r="L114" s="6">
        <v>2</v>
      </c>
      <c r="M114" s="2">
        <v>2</v>
      </c>
      <c r="N114" s="5"/>
    </row>
    <row r="115" spans="1:15">
      <c r="A115" s="3">
        <v>12</v>
      </c>
      <c r="B115" s="4" t="s">
        <v>101</v>
      </c>
      <c r="C115" s="5">
        <f t="shared" si="25"/>
        <v>30</v>
      </c>
      <c r="D115" s="2"/>
      <c r="E115" s="2"/>
      <c r="F115" s="2">
        <v>30</v>
      </c>
      <c r="G115" s="1"/>
      <c r="H115" s="1"/>
      <c r="I115" s="7"/>
      <c r="J115" s="2" t="s">
        <v>14</v>
      </c>
      <c r="K115" s="2">
        <v>2</v>
      </c>
      <c r="L115" s="6">
        <v>2</v>
      </c>
      <c r="M115" s="2">
        <v>2</v>
      </c>
      <c r="N115" s="5"/>
    </row>
    <row r="116" spans="1:15">
      <c r="A116" s="3">
        <v>13</v>
      </c>
      <c r="B116" s="4" t="s">
        <v>100</v>
      </c>
      <c r="C116" s="5">
        <f t="shared" si="25"/>
        <v>30</v>
      </c>
      <c r="D116" s="2"/>
      <c r="E116" s="2"/>
      <c r="F116" s="2"/>
      <c r="G116" s="1"/>
      <c r="H116" s="1"/>
      <c r="I116" s="5">
        <v>30</v>
      </c>
      <c r="J116" s="2" t="s">
        <v>14</v>
      </c>
      <c r="K116" s="2">
        <v>1</v>
      </c>
      <c r="L116" s="6">
        <v>1</v>
      </c>
      <c r="M116" s="2">
        <v>1</v>
      </c>
      <c r="N116" s="5">
        <v>1</v>
      </c>
    </row>
    <row r="117" spans="1:15">
      <c r="A117" s="3"/>
      <c r="B117" s="38" t="s">
        <v>17</v>
      </c>
      <c r="C117" s="7">
        <f>SUM(C111:C116)</f>
        <v>145</v>
      </c>
      <c r="D117" s="7">
        <f t="shared" ref="D117:I117" si="26">SUM(D111:D116)</f>
        <v>0</v>
      </c>
      <c r="E117" s="7">
        <f t="shared" si="26"/>
        <v>0</v>
      </c>
      <c r="F117" s="7">
        <f t="shared" si="26"/>
        <v>55</v>
      </c>
      <c r="G117" s="7">
        <f t="shared" si="26"/>
        <v>0</v>
      </c>
      <c r="H117" s="7">
        <f t="shared" si="26"/>
        <v>60</v>
      </c>
      <c r="I117" s="7">
        <f t="shared" si="26"/>
        <v>30</v>
      </c>
      <c r="J117" s="7"/>
      <c r="K117" s="7">
        <f>SUM(K111:K116)</f>
        <v>9</v>
      </c>
      <c r="L117" s="5"/>
      <c r="M117" s="5"/>
      <c r="N117" s="5"/>
    </row>
    <row r="118" spans="1:15" ht="15" customHeight="1">
      <c r="A118" s="60" t="s">
        <v>1</v>
      </c>
      <c r="B118" s="61" t="s">
        <v>84</v>
      </c>
      <c r="C118" s="63" t="s">
        <v>2</v>
      </c>
      <c r="D118" s="63"/>
      <c r="E118" s="63"/>
      <c r="F118" s="63"/>
      <c r="G118" s="63"/>
      <c r="H118" s="63"/>
      <c r="I118" s="63"/>
      <c r="J118" s="63" t="s">
        <v>109</v>
      </c>
      <c r="K118" s="63" t="s">
        <v>3</v>
      </c>
      <c r="L118" s="5"/>
      <c r="M118" s="5"/>
      <c r="N118" s="5"/>
    </row>
    <row r="119" spans="1:15">
      <c r="A119" s="60"/>
      <c r="B119" s="62"/>
      <c r="C119" s="32" t="s">
        <v>4</v>
      </c>
      <c r="D119" s="32" t="s">
        <v>5</v>
      </c>
      <c r="E119" s="32" t="s">
        <v>6</v>
      </c>
      <c r="F119" s="32" t="s">
        <v>7</v>
      </c>
      <c r="G119" s="32" t="s">
        <v>8</v>
      </c>
      <c r="H119" s="32" t="s">
        <v>9</v>
      </c>
      <c r="I119" s="32" t="s">
        <v>10</v>
      </c>
      <c r="J119" s="63"/>
      <c r="K119" s="63"/>
      <c r="L119" s="5"/>
      <c r="M119" s="5"/>
      <c r="N119" s="5"/>
    </row>
    <row r="120" spans="1:15">
      <c r="A120" s="3">
        <v>8</v>
      </c>
      <c r="B120" s="18" t="s">
        <v>116</v>
      </c>
      <c r="C120" s="1">
        <f>SUM(D120:I120)</f>
        <v>45</v>
      </c>
      <c r="D120" s="2"/>
      <c r="E120" s="2"/>
      <c r="F120" s="2">
        <v>45</v>
      </c>
      <c r="G120" s="1"/>
      <c r="H120" s="1"/>
      <c r="I120" s="7"/>
      <c r="J120" s="2" t="s">
        <v>15</v>
      </c>
      <c r="K120" s="2">
        <v>3</v>
      </c>
      <c r="L120" s="5">
        <v>3</v>
      </c>
      <c r="M120" s="2">
        <v>3</v>
      </c>
      <c r="N120" s="5"/>
    </row>
    <row r="121" spans="1:15">
      <c r="A121" s="49">
        <v>9</v>
      </c>
      <c r="B121" s="18" t="s">
        <v>61</v>
      </c>
      <c r="C121" s="1">
        <f t="shared" ref="C121:C123" si="27">SUM(D121:I121)</f>
        <v>15</v>
      </c>
      <c r="D121" s="22"/>
      <c r="E121" s="22"/>
      <c r="F121" s="22">
        <v>15</v>
      </c>
      <c r="G121" s="22"/>
      <c r="H121" s="22"/>
      <c r="I121" s="33"/>
      <c r="J121" s="22" t="s">
        <v>14</v>
      </c>
      <c r="K121" s="22">
        <v>1</v>
      </c>
      <c r="L121" s="5">
        <v>1</v>
      </c>
      <c r="M121" s="22">
        <v>1</v>
      </c>
      <c r="N121" s="5"/>
    </row>
    <row r="122" spans="1:15">
      <c r="A122" s="49">
        <v>10</v>
      </c>
      <c r="B122" s="39" t="s">
        <v>111</v>
      </c>
      <c r="C122" s="1">
        <f t="shared" si="27"/>
        <v>100</v>
      </c>
      <c r="D122" s="22"/>
      <c r="E122" s="22"/>
      <c r="F122" s="22"/>
      <c r="G122" s="22"/>
      <c r="H122" s="22"/>
      <c r="I122" s="33">
        <v>100</v>
      </c>
      <c r="J122" s="22" t="s">
        <v>14</v>
      </c>
      <c r="K122" s="22">
        <v>4</v>
      </c>
      <c r="L122" s="5">
        <v>4</v>
      </c>
      <c r="M122" s="22">
        <v>4</v>
      </c>
      <c r="N122" s="5">
        <v>4</v>
      </c>
    </row>
    <row r="123" spans="1:15">
      <c r="A123" s="3">
        <v>11</v>
      </c>
      <c r="B123" s="18" t="s">
        <v>110</v>
      </c>
      <c r="C123" s="1">
        <f t="shared" si="27"/>
        <v>30</v>
      </c>
      <c r="D123" s="1"/>
      <c r="E123" s="1"/>
      <c r="F123" s="1"/>
      <c r="G123" s="1"/>
      <c r="H123" s="1"/>
      <c r="I123" s="5">
        <v>30</v>
      </c>
      <c r="J123" s="2" t="s">
        <v>14</v>
      </c>
      <c r="K123" s="2">
        <v>1</v>
      </c>
      <c r="L123" s="5">
        <v>1</v>
      </c>
      <c r="M123" s="2">
        <v>1</v>
      </c>
      <c r="N123" s="5">
        <v>1</v>
      </c>
    </row>
    <row r="124" spans="1:15">
      <c r="A124" s="3"/>
      <c r="B124" s="40" t="s">
        <v>17</v>
      </c>
      <c r="C124" s="7">
        <f>SUM(C120:C123)</f>
        <v>190</v>
      </c>
      <c r="D124" s="7">
        <f t="shared" ref="D124:I124" si="28">SUM(D120:D123)</f>
        <v>0</v>
      </c>
      <c r="E124" s="7">
        <f t="shared" si="28"/>
        <v>0</v>
      </c>
      <c r="F124" s="7">
        <f t="shared" si="28"/>
        <v>60</v>
      </c>
      <c r="G124" s="7">
        <f t="shared" si="28"/>
        <v>0</v>
      </c>
      <c r="H124" s="7">
        <f t="shared" si="28"/>
        <v>0</v>
      </c>
      <c r="I124" s="7">
        <f t="shared" si="28"/>
        <v>130</v>
      </c>
      <c r="J124" s="7"/>
      <c r="K124" s="7">
        <f>SUM(K120:K123)</f>
        <v>9</v>
      </c>
      <c r="L124" s="5"/>
      <c r="M124" s="5"/>
      <c r="N124" s="5"/>
    </row>
    <row r="125" spans="1:15">
      <c r="A125" s="14"/>
      <c r="B125" s="50"/>
      <c r="C125" s="14"/>
      <c r="D125" s="14"/>
      <c r="E125" s="14"/>
      <c r="F125" s="14"/>
      <c r="G125" s="14"/>
      <c r="H125" s="14"/>
      <c r="I125" s="14"/>
      <c r="J125" s="14"/>
      <c r="K125" s="14"/>
      <c r="L125" s="23">
        <f>SUM(L6:L11,L16:L22,L37:L43,L48:L54,L70:L76,L81:L85,L100:L106,L111:L116)</f>
        <v>96</v>
      </c>
      <c r="M125" s="23">
        <f>SUM(M6:M11,M16:M22,M37:M43,M48:M54,M70:M76,M81:M85,M100:M106,M111:M116)</f>
        <v>62</v>
      </c>
      <c r="N125" s="23">
        <f>SUM(N6:N11,N16:N22,N37:N43,N48:N54,N70:N76,N81:N85,N100:N106,N111:N116)</f>
        <v>19</v>
      </c>
      <c r="O125" s="17" t="s">
        <v>97</v>
      </c>
    </row>
    <row r="126" spans="1:15">
      <c r="A126" s="15"/>
      <c r="B126" s="51"/>
      <c r="C126" s="15"/>
      <c r="D126" s="15"/>
      <c r="E126" s="15"/>
      <c r="F126" s="15"/>
      <c r="G126" s="15"/>
      <c r="H126" s="15"/>
      <c r="I126" s="15"/>
      <c r="J126" s="15"/>
      <c r="K126" s="15"/>
      <c r="L126" s="23">
        <f>SUM(L6:L11,L26:L32,L37:L43,L58:L65,L70:L76,L89:L95,L100:L106,L120:L123)</f>
        <v>91</v>
      </c>
      <c r="M126" s="23">
        <f>SUM(M6:M11,M26:M32,M37:M43,M58:M65,M70:M76,M89:M95,M100:M106,M120:M123)</f>
        <v>62</v>
      </c>
      <c r="N126" s="23">
        <f>SUM(N6:N11,N26:N32,N37:N43,N58:N65,N70:N76,N89:N95,N100:N106,N120:N123)</f>
        <v>19</v>
      </c>
      <c r="O126" s="17" t="s">
        <v>98</v>
      </c>
    </row>
    <row r="127" spans="1:15">
      <c r="A127" s="52"/>
      <c r="B127" s="53"/>
      <c r="C127" s="64" t="s">
        <v>85</v>
      </c>
      <c r="D127" s="64"/>
      <c r="E127" s="64"/>
      <c r="F127" s="64"/>
      <c r="G127" s="64"/>
      <c r="H127" s="64"/>
      <c r="I127" s="64"/>
      <c r="J127" s="64"/>
      <c r="K127" s="64"/>
      <c r="L127" s="24"/>
    </row>
    <row r="128" spans="1:15" ht="30">
      <c r="A128" s="52"/>
      <c r="B128" s="54" t="s">
        <v>22</v>
      </c>
      <c r="C128" s="25" t="s">
        <v>23</v>
      </c>
      <c r="D128" s="25" t="s">
        <v>5</v>
      </c>
      <c r="E128" s="25" t="s">
        <v>24</v>
      </c>
      <c r="F128" s="25" t="s">
        <v>7</v>
      </c>
      <c r="G128" s="25" t="s">
        <v>8</v>
      </c>
      <c r="H128" s="25" t="s">
        <v>9</v>
      </c>
      <c r="I128" s="26" t="s">
        <v>10</v>
      </c>
      <c r="J128" s="26" t="s">
        <v>4</v>
      </c>
      <c r="K128" s="26" t="s">
        <v>25</v>
      </c>
    </row>
    <row r="129" spans="1:11">
      <c r="A129" s="52"/>
      <c r="B129" s="55" t="s">
        <v>26</v>
      </c>
      <c r="C129" s="25" t="s">
        <v>79</v>
      </c>
      <c r="D129" s="5">
        <f>SUM(D12,D23)</f>
        <v>45</v>
      </c>
      <c r="E129" s="5">
        <f t="shared" ref="E129:I129" si="29">SUM(E12,E23)</f>
        <v>30</v>
      </c>
      <c r="F129" s="5">
        <f t="shared" si="29"/>
        <v>270</v>
      </c>
      <c r="G129" s="5">
        <f t="shared" si="29"/>
        <v>0</v>
      </c>
      <c r="H129" s="5">
        <f t="shared" si="29"/>
        <v>0</v>
      </c>
      <c r="I129" s="5">
        <f t="shared" si="29"/>
        <v>175</v>
      </c>
      <c r="J129" s="28">
        <f>SUM(D129:I129)</f>
        <v>520</v>
      </c>
      <c r="K129" s="3">
        <f>SUM(K12,K23)</f>
        <v>30</v>
      </c>
    </row>
    <row r="130" spans="1:11">
      <c r="A130" s="52"/>
      <c r="B130" s="56" t="s">
        <v>27</v>
      </c>
      <c r="C130" s="25" t="s">
        <v>80</v>
      </c>
      <c r="D130" s="29">
        <f>SUM(D44,D55)</f>
        <v>30</v>
      </c>
      <c r="E130" s="29">
        <f t="shared" ref="E130:I130" si="30">SUM(E44,E55)</f>
        <v>30</v>
      </c>
      <c r="F130" s="29">
        <f t="shared" si="30"/>
        <v>295</v>
      </c>
      <c r="G130" s="29">
        <f t="shared" si="30"/>
        <v>30</v>
      </c>
      <c r="H130" s="29">
        <f t="shared" si="30"/>
        <v>0</v>
      </c>
      <c r="I130" s="29">
        <f t="shared" si="30"/>
        <v>100</v>
      </c>
      <c r="J130" s="28">
        <f t="shared" ref="J130:J133" si="31">SUM(D130:I130)</f>
        <v>485</v>
      </c>
      <c r="K130" s="28">
        <f>SUM(K44,K55)</f>
        <v>30</v>
      </c>
    </row>
    <row r="131" spans="1:11">
      <c r="A131" s="52"/>
      <c r="B131" s="56" t="s">
        <v>28</v>
      </c>
      <c r="C131" s="25" t="s">
        <v>81</v>
      </c>
      <c r="D131" s="29">
        <f>SUM(D77,D86)</f>
        <v>0</v>
      </c>
      <c r="E131" s="29">
        <f t="shared" ref="E131:I131" si="32">SUM(E77,E86)</f>
        <v>30</v>
      </c>
      <c r="F131" s="29">
        <f t="shared" si="32"/>
        <v>235</v>
      </c>
      <c r="G131" s="29">
        <f t="shared" si="32"/>
        <v>30</v>
      </c>
      <c r="H131" s="29">
        <f t="shared" si="32"/>
        <v>15</v>
      </c>
      <c r="I131" s="29">
        <f t="shared" si="32"/>
        <v>175</v>
      </c>
      <c r="J131" s="28">
        <f t="shared" si="31"/>
        <v>485</v>
      </c>
      <c r="K131" s="28">
        <f>SUM(K77,K86)</f>
        <v>30</v>
      </c>
    </row>
    <row r="132" spans="1:11">
      <c r="A132" s="52"/>
      <c r="B132" s="55" t="s">
        <v>29</v>
      </c>
      <c r="C132" s="25" t="s">
        <v>82</v>
      </c>
      <c r="D132" s="5">
        <f>SUM(D107,D117)</f>
        <v>0</v>
      </c>
      <c r="E132" s="5">
        <f t="shared" ref="E132:I132" si="33">SUM(E107,E117)</f>
        <v>30</v>
      </c>
      <c r="F132" s="5">
        <f t="shared" si="33"/>
        <v>175</v>
      </c>
      <c r="G132" s="5">
        <f t="shared" si="33"/>
        <v>30</v>
      </c>
      <c r="H132" s="5">
        <f t="shared" si="33"/>
        <v>60</v>
      </c>
      <c r="I132" s="5">
        <f t="shared" si="33"/>
        <v>30</v>
      </c>
      <c r="J132" s="28">
        <f t="shared" si="31"/>
        <v>325</v>
      </c>
      <c r="K132" s="3">
        <f>SUM(K107,K117)</f>
        <v>30</v>
      </c>
    </row>
    <row r="133" spans="1:11">
      <c r="A133" s="52"/>
      <c r="B133" s="57" t="s">
        <v>121</v>
      </c>
      <c r="C133" s="26" t="s">
        <v>30</v>
      </c>
      <c r="D133" s="28">
        <f>SUM(D129:D132)</f>
        <v>75</v>
      </c>
      <c r="E133" s="28">
        <f t="shared" ref="E133:I133" si="34">SUM(E129:E132)</f>
        <v>120</v>
      </c>
      <c r="F133" s="28">
        <f t="shared" si="34"/>
        <v>975</v>
      </c>
      <c r="G133" s="28">
        <f t="shared" si="34"/>
        <v>90</v>
      </c>
      <c r="H133" s="28">
        <f t="shared" si="34"/>
        <v>75</v>
      </c>
      <c r="I133" s="28">
        <f t="shared" si="34"/>
        <v>480</v>
      </c>
      <c r="J133" s="28">
        <f t="shared" si="31"/>
        <v>1815</v>
      </c>
      <c r="K133" s="28">
        <f>K129+K130+K131+K132</f>
        <v>120</v>
      </c>
    </row>
    <row r="134" spans="1:11">
      <c r="A134" s="52"/>
      <c r="B134" s="58" t="s">
        <v>122</v>
      </c>
      <c r="C134" s="65" t="s">
        <v>31</v>
      </c>
      <c r="D134" s="65"/>
      <c r="E134" s="65"/>
      <c r="F134" s="65"/>
      <c r="G134" s="65"/>
      <c r="H134" s="65"/>
      <c r="I134" s="65"/>
      <c r="J134" s="28">
        <f>SUM(I23,I55,I86,I117)</f>
        <v>480</v>
      </c>
      <c r="K134" s="28">
        <f>SUM(K21:K22,K54,K84:K85,K116)</f>
        <v>19</v>
      </c>
    </row>
    <row r="135" spans="1:11">
      <c r="A135" s="52"/>
      <c r="B135" s="53" t="s">
        <v>123</v>
      </c>
      <c r="C135" s="8"/>
      <c r="D135" s="9"/>
      <c r="E135" s="9"/>
      <c r="F135" s="9"/>
      <c r="G135" s="9"/>
      <c r="H135" s="9"/>
      <c r="I135" s="9"/>
      <c r="J135" s="9"/>
      <c r="K135" s="9"/>
    </row>
    <row r="136" spans="1:11">
      <c r="A136" s="52"/>
      <c r="B136" s="53" t="s">
        <v>124</v>
      </c>
      <c r="C136" s="64" t="s">
        <v>86</v>
      </c>
      <c r="D136" s="64"/>
      <c r="E136" s="64"/>
      <c r="F136" s="64"/>
      <c r="G136" s="64"/>
      <c r="H136" s="64"/>
      <c r="I136" s="64"/>
      <c r="J136" s="64"/>
      <c r="K136" s="64"/>
    </row>
    <row r="137" spans="1:11" ht="30">
      <c r="A137" s="52"/>
      <c r="B137" s="59" t="s">
        <v>125</v>
      </c>
      <c r="C137" s="25" t="s">
        <v>23</v>
      </c>
      <c r="D137" s="25" t="s">
        <v>5</v>
      </c>
      <c r="E137" s="25" t="s">
        <v>24</v>
      </c>
      <c r="F137" s="25" t="s">
        <v>7</v>
      </c>
      <c r="G137" s="25" t="s">
        <v>8</v>
      </c>
      <c r="H137" s="25" t="s">
        <v>9</v>
      </c>
      <c r="I137" s="26" t="s">
        <v>10</v>
      </c>
      <c r="J137" s="26" t="s">
        <v>4</v>
      </c>
      <c r="K137" s="26" t="s">
        <v>25</v>
      </c>
    </row>
    <row r="138" spans="1:11">
      <c r="A138" s="52"/>
      <c r="C138" s="25" t="s">
        <v>79</v>
      </c>
      <c r="D138" s="5">
        <f>SUM(D12,D33)</f>
        <v>90</v>
      </c>
      <c r="E138" s="5">
        <f t="shared" ref="E138:I138" si="35">SUM(E12,E33)</f>
        <v>30</v>
      </c>
      <c r="F138" s="5">
        <f t="shared" si="35"/>
        <v>240</v>
      </c>
      <c r="G138" s="5">
        <f t="shared" si="35"/>
        <v>0</v>
      </c>
      <c r="H138" s="5">
        <f t="shared" si="35"/>
        <v>30</v>
      </c>
      <c r="I138" s="5">
        <f t="shared" si="35"/>
        <v>100</v>
      </c>
      <c r="J138" s="28">
        <f>SUM(D138:I138)</f>
        <v>490</v>
      </c>
      <c r="K138" s="3">
        <f>SUM(K12,K33)</f>
        <v>30</v>
      </c>
    </row>
    <row r="139" spans="1:11">
      <c r="A139" s="52"/>
      <c r="B139" s="55"/>
      <c r="C139" s="25" t="s">
        <v>80</v>
      </c>
      <c r="D139" s="29">
        <f>SUM(D44,D66)</f>
        <v>35</v>
      </c>
      <c r="E139" s="29">
        <f t="shared" ref="E139:I139" si="36">SUM(E44,E66)</f>
        <v>30</v>
      </c>
      <c r="F139" s="29">
        <f t="shared" si="36"/>
        <v>235</v>
      </c>
      <c r="G139" s="29">
        <f t="shared" si="36"/>
        <v>30</v>
      </c>
      <c r="H139" s="29">
        <f t="shared" si="36"/>
        <v>45</v>
      </c>
      <c r="I139" s="29">
        <f t="shared" si="36"/>
        <v>100</v>
      </c>
      <c r="J139" s="28">
        <f t="shared" ref="J139:J142" si="37">SUM(D139:I139)</f>
        <v>475</v>
      </c>
      <c r="K139" s="28">
        <f>SUM(K44,K66)</f>
        <v>30</v>
      </c>
    </row>
    <row r="140" spans="1:11">
      <c r="C140" s="25" t="s">
        <v>81</v>
      </c>
      <c r="D140" s="29">
        <f>SUM(D77,D96)</f>
        <v>45</v>
      </c>
      <c r="E140" s="29">
        <f t="shared" ref="E140:I140" si="38">SUM(E77,E96)</f>
        <v>30</v>
      </c>
      <c r="F140" s="29">
        <f t="shared" si="38"/>
        <v>225</v>
      </c>
      <c r="G140" s="29">
        <f t="shared" si="38"/>
        <v>30</v>
      </c>
      <c r="H140" s="29">
        <f t="shared" si="38"/>
        <v>0</v>
      </c>
      <c r="I140" s="29">
        <f t="shared" si="38"/>
        <v>150</v>
      </c>
      <c r="J140" s="28">
        <f t="shared" si="37"/>
        <v>480</v>
      </c>
      <c r="K140" s="28">
        <f>SUM(K77,K96)</f>
        <v>30</v>
      </c>
    </row>
    <row r="141" spans="1:11">
      <c r="C141" s="25" t="s">
        <v>82</v>
      </c>
      <c r="D141" s="5">
        <f>SUM(D107,D124)</f>
        <v>0</v>
      </c>
      <c r="E141" s="5">
        <f t="shared" ref="E141:I141" si="39">SUM(E107,E124)</f>
        <v>30</v>
      </c>
      <c r="F141" s="5">
        <f t="shared" si="39"/>
        <v>180</v>
      </c>
      <c r="G141" s="5">
        <f t="shared" si="39"/>
        <v>30</v>
      </c>
      <c r="H141" s="5">
        <f t="shared" si="39"/>
        <v>0</v>
      </c>
      <c r="I141" s="5">
        <f t="shared" si="39"/>
        <v>130</v>
      </c>
      <c r="J141" s="28">
        <f t="shared" si="37"/>
        <v>370</v>
      </c>
      <c r="K141" s="3">
        <f>SUM(K107,K124)</f>
        <v>30</v>
      </c>
    </row>
    <row r="142" spans="1:11">
      <c r="C142" s="26" t="s">
        <v>30</v>
      </c>
      <c r="D142" s="28">
        <f>SUM(D138:D141)</f>
        <v>170</v>
      </c>
      <c r="E142" s="28">
        <f t="shared" ref="E142:I142" si="40">SUM(E138:E141)</f>
        <v>120</v>
      </c>
      <c r="F142" s="28">
        <f t="shared" si="40"/>
        <v>880</v>
      </c>
      <c r="G142" s="28">
        <f t="shared" si="40"/>
        <v>90</v>
      </c>
      <c r="H142" s="28">
        <f t="shared" si="40"/>
        <v>75</v>
      </c>
      <c r="I142" s="28">
        <f t="shared" si="40"/>
        <v>480</v>
      </c>
      <c r="J142" s="28">
        <f t="shared" si="37"/>
        <v>1815</v>
      </c>
      <c r="K142" s="28">
        <f>K138+K139+K140+K141</f>
        <v>120</v>
      </c>
    </row>
    <row r="143" spans="1:11">
      <c r="C143" s="65" t="s">
        <v>31</v>
      </c>
      <c r="D143" s="65"/>
      <c r="E143" s="65"/>
      <c r="F143" s="65"/>
      <c r="G143" s="65"/>
      <c r="H143" s="65"/>
      <c r="I143" s="65"/>
      <c r="J143" s="28">
        <f>SUM(I12,I33,I44,I66,I77,I96,I124)</f>
        <v>480</v>
      </c>
      <c r="K143" s="28">
        <f>SUM(K32,K65,K94,K93,K95,K123,K122)</f>
        <v>19</v>
      </c>
    </row>
  </sheetData>
  <mergeCells count="70">
    <mergeCell ref="C136:K136"/>
    <mergeCell ref="C143:I143"/>
    <mergeCell ref="A1:K1"/>
    <mergeCell ref="A2:K2"/>
    <mergeCell ref="A3:K3"/>
    <mergeCell ref="A4:A5"/>
    <mergeCell ref="B4:B5"/>
    <mergeCell ref="C4:I4"/>
    <mergeCell ref="J4:J5"/>
    <mergeCell ref="K4:K5"/>
    <mergeCell ref="A34:K34"/>
    <mergeCell ref="A35:A36"/>
    <mergeCell ref="B35:B36"/>
    <mergeCell ref="C35:I35"/>
    <mergeCell ref="J35:J36"/>
    <mergeCell ref="K35:K36"/>
    <mergeCell ref="A56:A57"/>
    <mergeCell ref="B56:B57"/>
    <mergeCell ref="C56:I56"/>
    <mergeCell ref="J56:J57"/>
    <mergeCell ref="K56:K57"/>
    <mergeCell ref="A46:A47"/>
    <mergeCell ref="B46:B47"/>
    <mergeCell ref="C46:I46"/>
    <mergeCell ref="J46:J47"/>
    <mergeCell ref="K46:K47"/>
    <mergeCell ref="A67:K67"/>
    <mergeCell ref="A68:A69"/>
    <mergeCell ref="B68:B69"/>
    <mergeCell ref="C68:I68"/>
    <mergeCell ref="J68:J69"/>
    <mergeCell ref="K68:K69"/>
    <mergeCell ref="A87:A88"/>
    <mergeCell ref="B87:B88"/>
    <mergeCell ref="C87:I87"/>
    <mergeCell ref="J87:J88"/>
    <mergeCell ref="K87:K88"/>
    <mergeCell ref="A79:A80"/>
    <mergeCell ref="B79:B80"/>
    <mergeCell ref="C79:I79"/>
    <mergeCell ref="J79:J80"/>
    <mergeCell ref="K79:K80"/>
    <mergeCell ref="A97:K97"/>
    <mergeCell ref="A98:A99"/>
    <mergeCell ref="B98:B99"/>
    <mergeCell ref="C98:I98"/>
    <mergeCell ref="J98:J99"/>
    <mergeCell ref="K98:K99"/>
    <mergeCell ref="C127:K127"/>
    <mergeCell ref="C134:I134"/>
    <mergeCell ref="A109:A110"/>
    <mergeCell ref="B109:B110"/>
    <mergeCell ref="C109:I109"/>
    <mergeCell ref="J109:J110"/>
    <mergeCell ref="K109:K110"/>
    <mergeCell ref="A118:A119"/>
    <mergeCell ref="B118:B119"/>
    <mergeCell ref="C118:I118"/>
    <mergeCell ref="J118:J119"/>
    <mergeCell ref="K118:K119"/>
    <mergeCell ref="A14:A15"/>
    <mergeCell ref="B14:B15"/>
    <mergeCell ref="C14:I14"/>
    <mergeCell ref="J14:J15"/>
    <mergeCell ref="K14:K15"/>
    <mergeCell ref="A24:A25"/>
    <mergeCell ref="B24:B25"/>
    <mergeCell ref="C24:I24"/>
    <mergeCell ref="J24:J25"/>
    <mergeCell ref="K24:K25"/>
  </mergeCells>
  <pageMargins left="0.31496062992125984" right="0.31496062992125984" top="0.74803149606299213" bottom="0.74803149606299213" header="0.31496062992125984" footer="0.31496062992125984"/>
  <pageSetup paperSize="9" scale="77" orientation="landscape" r:id="rId1"/>
  <rowBreaks count="4" manualBreakCount="4">
    <brk id="33" max="13" man="1"/>
    <brk id="66" max="13" man="1"/>
    <brk id="96" max="13" man="1"/>
    <brk id="1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Noworolnik</dc:creator>
  <cp:lastModifiedBy>HP</cp:lastModifiedBy>
  <cp:lastPrinted>2019-05-06T08:48:37Z</cp:lastPrinted>
  <dcterms:created xsi:type="dcterms:W3CDTF">2019-03-24T09:53:25Z</dcterms:created>
  <dcterms:modified xsi:type="dcterms:W3CDTF">2021-07-06T12:57:32Z</dcterms:modified>
</cp:coreProperties>
</file>