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5" yWindow="-15" windowWidth="14400" windowHeight="14280" tabRatio="762"/>
  </bookViews>
  <sheets>
    <sheet name="Pg 4" sheetId="1" r:id="rId1"/>
    <sheet name="Pg 5" sheetId="2" r:id="rId2"/>
    <sheet name="pg 6" sheetId="3" r:id="rId3"/>
    <sheet name="pg 7_top" sheetId="4" r:id="rId4"/>
    <sheet name="pg 7_bottom" sheetId="5" r:id="rId5"/>
    <sheet name="pg 8" sheetId="6" r:id="rId6"/>
    <sheet name="pg 9" sheetId="7" r:id="rId7"/>
    <sheet name="pg 10" sheetId="8" r:id="rId8"/>
    <sheet name="pg 11_top" sheetId="28" r:id="rId9"/>
    <sheet name="pg 11_bottom" sheetId="26" r:id="rId10"/>
    <sheet name="pg 12" sheetId="41" r:id="rId11"/>
    <sheet name="pg 13" sheetId="10" r:id="rId12"/>
    <sheet name="pg 14" sheetId="11" r:id="rId13"/>
    <sheet name="pg 15" sheetId="12" r:id="rId14"/>
    <sheet name="pg 16" sheetId="13" r:id="rId15"/>
    <sheet name="pg 17" sheetId="14" r:id="rId16"/>
    <sheet name="pg 18_top" sheetId="29" r:id="rId17"/>
    <sheet name="pg 18_bottom_a" sheetId="31" r:id="rId18"/>
    <sheet name="pg 18_bottom_b" sheetId="30" r:id="rId19"/>
    <sheet name="pg 19_top" sheetId="33" r:id="rId20"/>
    <sheet name="pg 19_bottom_a" sheetId="34" r:id="rId21"/>
    <sheet name="pg 19_bottom_b" sheetId="35" r:id="rId22"/>
    <sheet name="pg 20" sheetId="36" r:id="rId23"/>
    <sheet name="pg 21-72" sheetId="16" r:id="rId24"/>
    <sheet name="pg 73 - A1" sheetId="39" r:id="rId25"/>
    <sheet name="pg 74 - A2" sheetId="40" r:id="rId26"/>
    <sheet name="pg 75 - A3" sheetId="37" r:id="rId27"/>
    <sheet name="pg 76 - A4" sheetId="19" r:id="rId28"/>
    <sheet name="pg 77-78 B1" sheetId="20" r:id="rId29"/>
    <sheet name="pg 79 - B2" sheetId="21" r:id="rId30"/>
    <sheet name="pg 80-85 B3" sheetId="22" r:id="rId31"/>
    <sheet name="pg 86 - C" sheetId="23" r:id="rId32"/>
    <sheet name="pg 87-94 D1" sheetId="24" r:id="rId33"/>
    <sheet name="pg 95-102 D2" sheetId="25" r:id="rId34"/>
  </sheets>
  <definedNames>
    <definedName name="CBSA_01" localSheetId="10">#REF!</definedName>
    <definedName name="CBSA_01" localSheetId="25">#REF!</definedName>
    <definedName name="CBSA_01">#REF!</definedName>
    <definedName name="_xlnm.Database" localSheetId="10">#REF!</definedName>
    <definedName name="_xlnm.Database" localSheetId="25">#REF!</definedName>
    <definedName name="_xlnm.Database">#REF!</definedName>
    <definedName name="_xlnm.Print_Area" localSheetId="7">'pg 10'!$B$3:$J$13</definedName>
    <definedName name="_xlnm.Print_Area" localSheetId="11">'pg 13'!$B$3:$H$10</definedName>
    <definedName name="_xlnm.Print_Area" localSheetId="16">'pg 18_top'!$B$3:$D$9</definedName>
    <definedName name="_xlnm.Print_Area" localSheetId="0">'Pg 4'!$A$1:$I$9</definedName>
    <definedName name="_xlnm.Print_Area" localSheetId="1">'Pg 5'!$B$3:$F$16</definedName>
    <definedName name="_xlnm.Print_Area" localSheetId="25">'pg 74 - A2'!$B$4:$B$38</definedName>
    <definedName name="_xlnm.Print_Area" localSheetId="26">'pg 75 - A3'!$B$4:$I$38</definedName>
  </definedNames>
  <calcPr calcId="145621"/>
</workbook>
</file>

<file path=xl/calcChain.xml><?xml version="1.0" encoding="utf-8"?>
<calcChain xmlns="http://schemas.openxmlformats.org/spreadsheetml/2006/main">
  <c r="D12" i="41" l="1"/>
  <c r="E71" i="41"/>
  <c r="D71" i="41"/>
  <c r="D53" i="41"/>
  <c r="E39" i="41"/>
  <c r="D39" i="41"/>
  <c r="C39" i="41"/>
  <c r="E31" i="41"/>
  <c r="D20" i="41"/>
  <c r="B4" i="20" l="1"/>
  <c r="B5" i="20" s="1"/>
  <c r="B6" i="20" s="1"/>
  <c r="B7" i="20" s="1"/>
  <c r="B8" i="20" s="1"/>
  <c r="B9" i="20" s="1"/>
  <c r="B10" i="20" s="1"/>
  <c r="B11" i="20" s="1"/>
  <c r="B12" i="20" s="1"/>
  <c r="B13" i="20" s="1"/>
  <c r="B14" i="20" s="1"/>
  <c r="B15" i="20" s="1"/>
  <c r="B16" i="20" s="1"/>
  <c r="B17" i="20" s="1"/>
  <c r="B18" i="20" s="1"/>
  <c r="B19" i="20" s="1"/>
  <c r="B20" i="20" s="1"/>
  <c r="B21" i="20" s="1"/>
  <c r="B22" i="20" s="1"/>
  <c r="B23" i="20" s="1"/>
  <c r="B24" i="20" s="1"/>
  <c r="B25" i="20" s="1"/>
  <c r="B26" i="20" s="1"/>
  <c r="B27" i="20" s="1"/>
  <c r="B28" i="20" s="1"/>
  <c r="B29" i="20" s="1"/>
  <c r="B30" i="20" s="1"/>
  <c r="B31" i="20" s="1"/>
  <c r="B32" i="20" s="1"/>
  <c r="F6" i="37"/>
  <c r="G12" i="8" l="1"/>
  <c r="E12" i="8"/>
  <c r="C12" i="8"/>
  <c r="G11" i="7"/>
  <c r="E11" i="7"/>
  <c r="C11" i="7"/>
  <c r="L12" i="6"/>
  <c r="J12" i="6"/>
  <c r="I12" i="6"/>
  <c r="G12" i="6"/>
  <c r="F12" i="6"/>
  <c r="D12" i="6"/>
  <c r="K11" i="6"/>
  <c r="H11" i="6"/>
  <c r="E11" i="6"/>
  <c r="K10" i="6"/>
  <c r="H10" i="6"/>
  <c r="E10" i="6"/>
  <c r="K9" i="6"/>
  <c r="H9" i="6"/>
  <c r="E9" i="6"/>
  <c r="K8" i="6"/>
  <c r="H8" i="6"/>
  <c r="E8" i="6"/>
  <c r="K7" i="6"/>
  <c r="H7" i="6"/>
  <c r="E7" i="6"/>
  <c r="K6" i="6"/>
  <c r="H6" i="6"/>
  <c r="E6" i="6"/>
  <c r="K5" i="6"/>
  <c r="H5" i="6"/>
  <c r="E5" i="6"/>
  <c r="H6" i="1"/>
  <c r="H7" i="1"/>
  <c r="F6" i="1"/>
  <c r="F7" i="1"/>
  <c r="H5" i="1"/>
  <c r="F5" i="1"/>
  <c r="D6" i="1"/>
  <c r="D7" i="1"/>
  <c r="D5" i="1"/>
</calcChain>
</file>

<file path=xl/sharedStrings.xml><?xml version="1.0" encoding="utf-8"?>
<sst xmlns="http://schemas.openxmlformats.org/spreadsheetml/2006/main" count="3925" uniqueCount="1171">
  <si>
    <t>Complaint Categories</t>
  </si>
  <si>
    <t>Complaints</t>
  </si>
  <si>
    <t>Fraud Complaints</t>
  </si>
  <si>
    <t xml:space="preserve">Other Complaints </t>
  </si>
  <si>
    <t>Identity Theft Complaints</t>
  </si>
  <si>
    <t>Totals</t>
  </si>
  <si>
    <r>
      <t>Percentages</t>
    </r>
    <r>
      <rPr>
        <b/>
        <vertAlign val="superscript"/>
        <sz val="10"/>
        <rFont val="Times New Roman"/>
        <family val="1"/>
      </rPr>
      <t>1</t>
    </r>
  </si>
  <si>
    <t>Calendar Year</t>
  </si>
  <si>
    <t>Consumer Sentinel Network Complaint Count</t>
  </si>
  <si>
    <t>Total Complaints</t>
  </si>
  <si>
    <t xml:space="preserve">Fraud </t>
  </si>
  <si>
    <t xml:space="preserve">Identity Theft </t>
  </si>
  <si>
    <t xml:space="preserve">Other </t>
  </si>
  <si>
    <t>CY - 2010</t>
  </si>
  <si>
    <t>CY - 2011</t>
  </si>
  <si>
    <t>Rank</t>
  </si>
  <si>
    <t>Category</t>
  </si>
  <si>
    <t>No. of Complaints</t>
  </si>
  <si>
    <r>
      <t>Percentages</t>
    </r>
    <r>
      <rPr>
        <b/>
        <vertAlign val="superscript"/>
        <sz val="13"/>
        <rFont val="Times New Roman"/>
        <family val="1"/>
      </rPr>
      <t xml:space="preserve">1 </t>
    </r>
  </si>
  <si>
    <t>Identity Theft</t>
  </si>
  <si>
    <t>Debt Collection</t>
  </si>
  <si>
    <t>Prizes, Sweepstakes and Lotteries</t>
  </si>
  <si>
    <t>Shop-at-Home and Catalog Sales</t>
  </si>
  <si>
    <t>Banks and Lenders</t>
  </si>
  <si>
    <t>Internet Services</t>
  </si>
  <si>
    <t>Auto Related Complaints</t>
  </si>
  <si>
    <t>Impostor Scams</t>
  </si>
  <si>
    <t>Telephone and Mobile Services</t>
  </si>
  <si>
    <t>Advance-Fee Loans and Credit Protection/Repair</t>
  </si>
  <si>
    <t>Foreign Money Offers and Counterfeit Check Scams</t>
  </si>
  <si>
    <t>Health Care</t>
  </si>
  <si>
    <t>Mortgage Foreclosure Relief and Debt Management</t>
  </si>
  <si>
    <t>Credit Cards</t>
  </si>
  <si>
    <t>Television and Electronic Media</t>
  </si>
  <si>
    <t>Business Opportunities, Employment Agencies and Work-at-Home Plans</t>
  </si>
  <si>
    <t>Internet Auction</t>
  </si>
  <si>
    <t>Travel, Vacations and Timeshare Plans</t>
  </si>
  <si>
    <t>Credit Bureaus, Information Furnishers and Report Users</t>
  </si>
  <si>
    <t>Magazines and Books</t>
  </si>
  <si>
    <t>Office Supplies and Services</t>
  </si>
  <si>
    <t>Computer Equipment and Software</t>
  </si>
  <si>
    <t>Home Repair, Improvement and Products</t>
  </si>
  <si>
    <t>Grants</t>
  </si>
  <si>
    <t>Real Estate</t>
  </si>
  <si>
    <t>&lt;1%</t>
  </si>
  <si>
    <t>Investment Related Complaints</t>
  </si>
  <si>
    <t>Charitable Solicitations</t>
  </si>
  <si>
    <t>Clothing, Textiles and Jewelry</t>
  </si>
  <si>
    <t>Education</t>
  </si>
  <si>
    <t>Buyers' Clubs</t>
  </si>
  <si>
    <t>Internet Crime Complaint Center</t>
  </si>
  <si>
    <t>Unsolicited Email</t>
  </si>
  <si>
    <t>Colorado</t>
  </si>
  <si>
    <t>Spyware\Adware\Malware</t>
  </si>
  <si>
    <t>Advance-Fee Loans, Credit Arrangers</t>
  </si>
  <si>
    <t>Impostor: Government</t>
  </si>
  <si>
    <t>Invest: Other (note in comments)</t>
  </si>
  <si>
    <t>Other (Note in Comments)</t>
  </si>
  <si>
    <t>Employ Agencies\Job Counsel\Overseas Work</t>
  </si>
  <si>
    <t>Health Care: Drugs-OTC\Prescription</t>
  </si>
  <si>
    <t>Amount Paid</t>
  </si>
  <si>
    <t>State Name</t>
  </si>
  <si>
    <r>
      <t>Median</t>
    </r>
    <r>
      <rPr>
        <b/>
        <vertAlign val="superscript"/>
        <sz val="10"/>
        <rFont val="Times New Roman"/>
        <family val="1"/>
      </rPr>
      <t>2</t>
    </r>
  </si>
  <si>
    <r>
      <t>Average</t>
    </r>
    <r>
      <rPr>
        <b/>
        <vertAlign val="superscript"/>
        <sz val="10"/>
        <rFont val="Times New Roman"/>
        <family val="1"/>
      </rPr>
      <t>1</t>
    </r>
  </si>
  <si>
    <t>Reported</t>
  </si>
  <si>
    <t>Reporting Amount Paid</t>
  </si>
  <si>
    <t xml:space="preserve">Total </t>
  </si>
  <si>
    <t>Percentage Reporting Amount Paid</t>
  </si>
  <si>
    <t>Complaint Count</t>
  </si>
  <si>
    <t>CY</t>
  </si>
  <si>
    <t>$1,001 - 5,000</t>
  </si>
  <si>
    <t>$501 - 1,000</t>
  </si>
  <si>
    <t>$251 - 500</t>
  </si>
  <si>
    <t>$101 - 250</t>
  </si>
  <si>
    <t>$76 - 100</t>
  </si>
  <si>
    <t>$51 - 75</t>
  </si>
  <si>
    <t>$26 - 50</t>
  </si>
  <si>
    <t>$1 - 25</t>
  </si>
  <si>
    <t>More than $5,000</t>
  </si>
  <si>
    <r>
      <t>Percentages</t>
    </r>
    <r>
      <rPr>
        <b/>
        <vertAlign val="superscript"/>
        <sz val="10"/>
        <rFont val="Times New Roman"/>
        <family val="1"/>
      </rPr>
      <t>3</t>
    </r>
  </si>
  <si>
    <t>Payment Method</t>
  </si>
  <si>
    <r>
      <t>Percentages</t>
    </r>
    <r>
      <rPr>
        <b/>
        <vertAlign val="superscript"/>
        <sz val="11"/>
        <rFont val="Times New Roman"/>
        <family val="1"/>
      </rPr>
      <t>1</t>
    </r>
  </si>
  <si>
    <t>Bank Account Debit</t>
  </si>
  <si>
    <t>Cash/Cash Advance</t>
  </si>
  <si>
    <t>Check</t>
  </si>
  <si>
    <t>Money Order</t>
  </si>
  <si>
    <t xml:space="preserve">Telephone Bill </t>
  </si>
  <si>
    <t>Total Reporting Payment Method</t>
  </si>
  <si>
    <t>Not Reported</t>
  </si>
  <si>
    <t>Contact Method</t>
  </si>
  <si>
    <r>
      <t>Percentages</t>
    </r>
    <r>
      <rPr>
        <b/>
        <vertAlign val="superscript"/>
        <sz val="12"/>
        <rFont val="Times New Roman"/>
        <family val="1"/>
      </rPr>
      <t>1</t>
    </r>
    <r>
      <rPr>
        <b/>
        <sz val="12"/>
        <rFont val="Times New Roman"/>
        <family val="1"/>
      </rPr>
      <t xml:space="preserve"> </t>
    </r>
  </si>
  <si>
    <t>E-mail</t>
  </si>
  <si>
    <t>Mail</t>
  </si>
  <si>
    <t>Internet - Web Site/Others</t>
  </si>
  <si>
    <t>Phone</t>
  </si>
  <si>
    <t>Other</t>
  </si>
  <si>
    <t>Total Reporting Contact Method</t>
  </si>
  <si>
    <t>Others</t>
  </si>
  <si>
    <t>Total</t>
  </si>
  <si>
    <t xml:space="preserve">Consumer Age </t>
  </si>
  <si>
    <r>
      <t>Percentages</t>
    </r>
    <r>
      <rPr>
        <b/>
        <vertAlign val="superscript"/>
        <sz val="10"/>
        <rFont val="Times New Roman"/>
        <family val="1"/>
      </rPr>
      <t>1</t>
    </r>
    <r>
      <rPr>
        <b/>
        <sz val="10"/>
        <rFont val="Times New Roman"/>
        <family val="1"/>
      </rPr>
      <t xml:space="preserve"> </t>
    </r>
  </si>
  <si>
    <t>19 and Under</t>
  </si>
  <si>
    <t>20-29</t>
  </si>
  <si>
    <t>30-39</t>
  </si>
  <si>
    <t>40-49</t>
  </si>
  <si>
    <t>50-59</t>
  </si>
  <si>
    <t>60-69</t>
  </si>
  <si>
    <t>70 and Over</t>
  </si>
  <si>
    <t>Total Reporting Age</t>
  </si>
  <si>
    <t>Credit Card Fraud</t>
  </si>
  <si>
    <t>Percentages</t>
  </si>
  <si>
    <t>Theft Subtype</t>
  </si>
  <si>
    <t>CY-2010</t>
  </si>
  <si>
    <t>CY-2011</t>
  </si>
  <si>
    <t>New Accounts</t>
  </si>
  <si>
    <t>Existing Account</t>
  </si>
  <si>
    <t>Phone or Utilities Fraud</t>
  </si>
  <si>
    <t>Utilities - New Accounts</t>
  </si>
  <si>
    <t>Wireless - New Accounts</t>
  </si>
  <si>
    <t>Telephone - New Accounts</t>
  </si>
  <si>
    <t xml:space="preserve">Unauthorized Charges </t>
  </si>
  <si>
    <t xml:space="preserve">     to Existing Accounts</t>
  </si>
  <si>
    <t>Bank Fraud</t>
  </si>
  <si>
    <t>Electronic Fund Transfer</t>
  </si>
  <si>
    <t xml:space="preserve">Existing Accounts </t>
  </si>
  <si>
    <t>Loan Fraud</t>
  </si>
  <si>
    <t xml:space="preserve">Business / Personal / </t>
  </si>
  <si>
    <t xml:space="preserve">     Student Loan</t>
  </si>
  <si>
    <t>Auto Loan / Lease</t>
  </si>
  <si>
    <t>Real Estate Loan</t>
  </si>
  <si>
    <t>Other Identity Theft</t>
  </si>
  <si>
    <t>Miscellaneous</t>
  </si>
  <si>
    <t>Uncertain</t>
  </si>
  <si>
    <r>
      <t>Data Breach</t>
    </r>
    <r>
      <rPr>
        <vertAlign val="superscript"/>
        <sz val="10"/>
        <rFont val="Times New Roman"/>
        <family val="1"/>
      </rPr>
      <t>2</t>
    </r>
  </si>
  <si>
    <t>Data Breach</t>
  </si>
  <si>
    <t>Internet / Email</t>
  </si>
  <si>
    <t>Evading the Law</t>
  </si>
  <si>
    <t>Medical</t>
  </si>
  <si>
    <t>Apartment or House Rented</t>
  </si>
  <si>
    <t>Insurance</t>
  </si>
  <si>
    <t>Securities / Other Investments</t>
  </si>
  <si>
    <t>Property Rental Fraud</t>
  </si>
  <si>
    <t>Child Support</t>
  </si>
  <si>
    <t>Magazines</t>
  </si>
  <si>
    <t>Bankruptcy</t>
  </si>
  <si>
    <t>Attempted Identity Theft</t>
  </si>
  <si>
    <t>Employment-Related Fraud</t>
  </si>
  <si>
    <t>Employment</t>
  </si>
  <si>
    <t>Government Documents or Benefits Fraud</t>
  </si>
  <si>
    <t>Tax or Wage Related Fraud</t>
  </si>
  <si>
    <t xml:space="preserve">Government Benefits </t>
  </si>
  <si>
    <t xml:space="preserve">     Applied For/Received</t>
  </si>
  <si>
    <t xml:space="preserve">Other Government Documents </t>
  </si>
  <si>
    <t xml:space="preserve">     Issued/Forged</t>
  </si>
  <si>
    <t xml:space="preserve">Driver's License Issued/Forged </t>
  </si>
  <si>
    <t>Driver's License Issued or Forged</t>
  </si>
  <si>
    <t>If the victim notified a police department,               was a report taken?</t>
  </si>
  <si>
    <t>Yes</t>
  </si>
  <si>
    <t>No</t>
  </si>
  <si>
    <t>Total Who Notified a Police Department</t>
  </si>
  <si>
    <t>Total Who Did Not Notify a Police Department</t>
  </si>
  <si>
    <t>Total Reporting                                                              Law Enforcement Contact Information</t>
  </si>
  <si>
    <t>Consumer Age</t>
  </si>
  <si>
    <t>Consumer State</t>
  </si>
  <si>
    <r>
      <t>Complaints                                  Per 100,000 Population</t>
    </r>
    <r>
      <rPr>
        <b/>
        <vertAlign val="superscript"/>
        <sz val="10"/>
        <rFont val="Times New Roman"/>
        <family val="1"/>
      </rPr>
      <t>1</t>
    </r>
  </si>
  <si>
    <t>Victim State</t>
  </si>
  <si>
    <t>Florida</t>
  </si>
  <si>
    <t>Alabama</t>
  </si>
  <si>
    <t>Delaware</t>
  </si>
  <si>
    <t>Georgia</t>
  </si>
  <si>
    <t>Alaska</t>
  </si>
  <si>
    <t>Maryland</t>
  </si>
  <si>
    <t>California</t>
  </si>
  <si>
    <t>Arizona</t>
  </si>
  <si>
    <t>Nevada</t>
  </si>
  <si>
    <t>Arkansas</t>
  </si>
  <si>
    <t>Virginia</t>
  </si>
  <si>
    <t>Texas</t>
  </si>
  <si>
    <t>New York</t>
  </si>
  <si>
    <t>Connecticut</t>
  </si>
  <si>
    <t>Washington</t>
  </si>
  <si>
    <t>New Jersey</t>
  </si>
  <si>
    <t>Ohio</t>
  </si>
  <si>
    <t>District of Columbia</t>
  </si>
  <si>
    <t>New Hampshire</t>
  </si>
  <si>
    <t>Missouri</t>
  </si>
  <si>
    <t>Hawaii</t>
  </si>
  <si>
    <t>Michigan</t>
  </si>
  <si>
    <t>Idaho</t>
  </si>
  <si>
    <t>Illinois</t>
  </si>
  <si>
    <t>Pennsylvania</t>
  </si>
  <si>
    <t>Indiana</t>
  </si>
  <si>
    <t>South Carolina</t>
  </si>
  <si>
    <t>New Mexico</t>
  </si>
  <si>
    <t>Iowa</t>
  </si>
  <si>
    <t>Mississippi</t>
  </si>
  <si>
    <t>Kansas</t>
  </si>
  <si>
    <t>Tennessee</t>
  </si>
  <si>
    <t>Kentucky</t>
  </si>
  <si>
    <t>Oregon</t>
  </si>
  <si>
    <t>Louisiana</t>
  </si>
  <si>
    <t>Maine</t>
  </si>
  <si>
    <t>Massachusetts</t>
  </si>
  <si>
    <t>Montana</t>
  </si>
  <si>
    <t>Minnesota</t>
  </si>
  <si>
    <t>North Carolina</t>
  </si>
  <si>
    <t>Wyoming</t>
  </si>
  <si>
    <t>Nebraska</t>
  </si>
  <si>
    <t>Wisconsin</t>
  </si>
  <si>
    <t>Rhode Island</t>
  </si>
  <si>
    <t>Utah</t>
  </si>
  <si>
    <t>Oklahoma</t>
  </si>
  <si>
    <t>North Dakota</t>
  </si>
  <si>
    <t>Vermont</t>
  </si>
  <si>
    <t>South Dakota</t>
  </si>
  <si>
    <t>West Virginia</t>
  </si>
  <si>
    <t>Metropolitan Area</t>
  </si>
  <si>
    <t>Complaints Per 100,000 Population</t>
  </si>
  <si>
    <t>Greeley, CO Metropolitan Statistical Area</t>
  </si>
  <si>
    <t>Thomasville-Lexington, NC Micropolitan Statistical Area</t>
  </si>
  <si>
    <t>Colorado Springs, CO Metropolitan Statistical Area</t>
  </si>
  <si>
    <t>Dunn, NC Micropolitan Statistical Area</t>
  </si>
  <si>
    <t>Boulder, CO Metropolitan Statistical Area</t>
  </si>
  <si>
    <t>Winchester, VA-WV Metropolitan Statistical Area</t>
  </si>
  <si>
    <t>Mount Vernon-Anacortes, WA Metropolitan Statistical Area</t>
  </si>
  <si>
    <t>Gadsden, AL Metropolitan Statistical Area</t>
  </si>
  <si>
    <t>Sherman-Denison, TX Metropolitan Statistical Area</t>
  </si>
  <si>
    <t>Allegan, MI Micropolitan Statistical Area</t>
  </si>
  <si>
    <t>Wooster, OH Micropolitan Statistical Area</t>
  </si>
  <si>
    <t>Wausau, WI Metropolitan Statistical Area</t>
  </si>
  <si>
    <t>Fort Collins-Loveland, CO Metropolitan Statistical Area</t>
  </si>
  <si>
    <t>Anniston-Oxford, AL Metropolitan Statistical Area</t>
  </si>
  <si>
    <t>Appleton, WI Metropolitan Statistical Area</t>
  </si>
  <si>
    <t>Roanoke, VA Metropolitan Statistical Area</t>
  </si>
  <si>
    <t>Kalamazoo-Portage, MI Metropolitan Statistical Area</t>
  </si>
  <si>
    <t>Roseburg, OR Micropolitan Statistical Area</t>
  </si>
  <si>
    <t>Oshkosh-Neenah, WI Metropolitan Statistical Area</t>
  </si>
  <si>
    <t>Ocala, FL Metropolitan Statistical Area</t>
  </si>
  <si>
    <t>Punta Gorda, FL Metropolitan Statistical Area</t>
  </si>
  <si>
    <t>Gainesville, GA Metropolitan Statistical Area</t>
  </si>
  <si>
    <t>Springfield, OH Metropolitan Statistical Area</t>
  </si>
  <si>
    <t>Ann Arbor, MI Metropolitan Statistical Area</t>
  </si>
  <si>
    <t>Santa Fe, NM Metropolitan Statistical Area</t>
  </si>
  <si>
    <t>Dover, DE Metropolitan Statistical Area</t>
  </si>
  <si>
    <t>East Stroudsburg, PA Micropolitan Statistical Area</t>
  </si>
  <si>
    <t>Fayetteville, NC Metropolitan Statistical Area</t>
  </si>
  <si>
    <t>Charlottesville, VA Metropolitan Statistical Area</t>
  </si>
  <si>
    <t>Rocky Mount, NC Metropolitan Statistical Area</t>
  </si>
  <si>
    <t>Washington-Arlington-Alexandria, DC-VA-MD-WV Metropolitan Statistical Area</t>
  </si>
  <si>
    <t>Iowa City, IA Metropolitan Statistical Area</t>
  </si>
  <si>
    <t>Elizabethtown, KY Metropolitan Statistical Area</t>
  </si>
  <si>
    <t>Bay City, MI Metropolitan Statistical Area</t>
  </si>
  <si>
    <t>Jefferson City, MO Metropolitan Statistical Area</t>
  </si>
  <si>
    <t>Chattanooga, TN-GA Metropolitan Statistical Area</t>
  </si>
  <si>
    <t>Topeka, KS Metropolitan Statistical Area</t>
  </si>
  <si>
    <t>Anderson, SC Metropolitan Statistical Area</t>
  </si>
  <si>
    <t>Coeur d'Alene, ID Metropolitan Statistical Area</t>
  </si>
  <si>
    <t>Whitewater, WI Micropolitan Statistical Area</t>
  </si>
  <si>
    <t>Seaford, DE Micropolitan Statistical Area</t>
  </si>
  <si>
    <t>Akron, OH Metropolitan Statistical Area</t>
  </si>
  <si>
    <t>Gettysburg, PA Micropolitan Statistical Area</t>
  </si>
  <si>
    <t>Homosassa Springs, FL Micropolitan Statistical Area</t>
  </si>
  <si>
    <t>Kingston, NY Metropolitan Statistical Area</t>
  </si>
  <si>
    <t>Burlington, NC Metropolitan Statistical Area</t>
  </si>
  <si>
    <t>Miami-Fort Lauderdale-Pompano Beach, FL Metropolitan Statistical Area</t>
  </si>
  <si>
    <t>Montgomery, AL Metropolitan Statistical Area</t>
  </si>
  <si>
    <t>Columbus, GA-AL Metropolitan Statistical Area</t>
  </si>
  <si>
    <t>Tampa-St. Petersburg-Clearwater, FL Metropolitan Statistical Area</t>
  </si>
  <si>
    <t>Savannah, GA Metropolitan Statistical Area</t>
  </si>
  <si>
    <t>Albany, GA Metropolitan Statistical Area</t>
  </si>
  <si>
    <t>Atlanta-Sandy Springs-Marietta, GA Metropolitan Statistical Area</t>
  </si>
  <si>
    <t>Macon, GA Metropolitan Statistical Area</t>
  </si>
  <si>
    <t>Valdosta, GA Metropolitan Statistical Area</t>
  </si>
  <si>
    <t>El Paso, TX Metropolitan Statistical Area</t>
  </si>
  <si>
    <t>Fresno, CA Metropolitan Statistical Area</t>
  </si>
  <si>
    <t>Tallahassee, FL Metropolitan Statistical Area</t>
  </si>
  <si>
    <t>Naples-Marco Island, FL Metropolitan Statistical Area</t>
  </si>
  <si>
    <t>Laredo, TX Metropolitan Statistical Area</t>
  </si>
  <si>
    <t>Dothan, AL Metropolitan Statistical Area</t>
  </si>
  <si>
    <t>Merced, CA Metropolitan Statistical Area</t>
  </si>
  <si>
    <t>Visalia-Porterville, CA Metropolitan Statistical Area</t>
  </si>
  <si>
    <t>Memphis, TN-MS-AR Metropolitan Statistical Area</t>
  </si>
  <si>
    <t>Jackson, MS Metropolitan Statistical Area</t>
  </si>
  <si>
    <t>Riverside-San Bernardino-Ontario, CA Metropolitan Statistical Area</t>
  </si>
  <si>
    <t>Las Cruces, NM Metropolitan Statistical Area</t>
  </si>
  <si>
    <t>McAllen-Edinburg-Mission, TX Metropolitan Statistical Area</t>
  </si>
  <si>
    <t>New Bern, NC Micropolitan Statistical Area</t>
  </si>
  <si>
    <t>Yuba City, CA Metropolitan Statistical Area</t>
  </si>
  <si>
    <t>Kansas City, MO-KS Metropolitan Statistical Area</t>
  </si>
  <si>
    <t>Pine Bluff, AR Metropolitan Statistical Area</t>
  </si>
  <si>
    <t>Los Angeles-Long Beach-Santa Ana, CA Metropolitan Statistical Area</t>
  </si>
  <si>
    <t>Napa, CA Metropolitan Statistical Area</t>
  </si>
  <si>
    <t>Detroit-Warren-Livonia, MI Metropolitan Statistical Area</t>
  </si>
  <si>
    <t>Sebastian-Vero Beach, FL Metropolitan Statistical Area</t>
  </si>
  <si>
    <t>Corpus Christi, TX Metropolitan Statistical Area</t>
  </si>
  <si>
    <t>Goldsboro, NC Metropolitan Statistical Area</t>
  </si>
  <si>
    <t>Dallas-Fort Worth-Arlington, TX Metropolitan Statistical Area</t>
  </si>
  <si>
    <t>Sierra Vista-Douglas, AZ Micropolitan Statistical Area</t>
  </si>
  <si>
    <t>Cape Coral-Fort Myers, FL Metropolitan Statistical Area</t>
  </si>
  <si>
    <t>Warner Robins, GA Metropolitan Statistical Area</t>
  </si>
  <si>
    <t>Top Categories</t>
  </si>
  <si>
    <r>
      <t>Percentage</t>
    </r>
    <r>
      <rPr>
        <b/>
        <vertAlign val="superscript"/>
        <sz val="10"/>
        <rFont val="Times New Roman"/>
        <family val="1"/>
      </rPr>
      <t xml:space="preserve">1 </t>
    </r>
  </si>
  <si>
    <t>Identity Theft Type</t>
  </si>
  <si>
    <r>
      <t>Percentage</t>
    </r>
    <r>
      <rPr>
        <b/>
        <vertAlign val="superscript"/>
        <sz val="10"/>
        <rFont val="Times New Roman"/>
        <family val="1"/>
      </rPr>
      <t>1</t>
    </r>
  </si>
  <si>
    <t>Data Contributors</t>
  </si>
  <si>
    <t xml:space="preserve">FTC - "877 ID THEFT" </t>
  </si>
  <si>
    <t>FTC - "877 FTC HELP" (Fraud)</t>
  </si>
  <si>
    <t>FTC - "877 FTC HELP" (Other)</t>
  </si>
  <si>
    <t xml:space="preserve">FTC - Web Complaints IDT </t>
  </si>
  <si>
    <t>FTC - Web Complaints Fraud</t>
  </si>
  <si>
    <t xml:space="preserve">FTC - Web Complaints Other </t>
  </si>
  <si>
    <r>
      <t>Better Business Bureaus</t>
    </r>
    <r>
      <rPr>
        <vertAlign val="superscript"/>
        <sz val="11"/>
        <rFont val="Times New Roman"/>
        <family val="1"/>
      </rPr>
      <t>2</t>
    </r>
  </si>
  <si>
    <t>Canadian Anti-Fraud Centre</t>
  </si>
  <si>
    <t xml:space="preserve">     MoneyGram International</t>
  </si>
  <si>
    <t xml:space="preserve">     Ohio Attorney General</t>
  </si>
  <si>
    <t xml:space="preserve">     North Carolina Department of Justice</t>
  </si>
  <si>
    <t xml:space="preserve">     Washington Attorney General</t>
  </si>
  <si>
    <t xml:space="preserve">     Lawyers' Committee for Civil Rights</t>
  </si>
  <si>
    <t xml:space="preserve">     Michigan Attorney General</t>
  </si>
  <si>
    <t xml:space="preserve">     National Consumer League</t>
  </si>
  <si>
    <t xml:space="preserve">     Idaho Attorney General</t>
  </si>
  <si>
    <t xml:space="preserve">     Mississippi Attorney General</t>
  </si>
  <si>
    <t xml:space="preserve">     Xerox Corporation</t>
  </si>
  <si>
    <t xml:space="preserve">     Catalog Choice</t>
  </si>
  <si>
    <t xml:space="preserve">     U.S. Department of Justice, Executive Office for Immigration Review</t>
  </si>
  <si>
    <t xml:space="preserve">     U.S. Department of the Treasury, Internal Revenue Service</t>
  </si>
  <si>
    <t xml:space="preserve">     Other Data Contributors</t>
  </si>
  <si>
    <t>Total Number of Complaints</t>
  </si>
  <si>
    <t>Alabama, Birmingham</t>
  </si>
  <si>
    <t>Kentucky, Lexington</t>
  </si>
  <si>
    <t xml:space="preserve">Ohio, Lima </t>
  </si>
  <si>
    <t>Alabama, Huntsville</t>
  </si>
  <si>
    <t>Kentucky, Louisville</t>
  </si>
  <si>
    <t>Ohio, Toledo</t>
  </si>
  <si>
    <t>Alabama, Mobile</t>
  </si>
  <si>
    <t>Ohio, Youngstown</t>
  </si>
  <si>
    <t>Alberta, Calgary (Canada)</t>
  </si>
  <si>
    <t>Louisiana, Baton Rouge</t>
  </si>
  <si>
    <t>Oklahoma, Oklahoma City</t>
  </si>
  <si>
    <t>Alberta, Edmonton (Canada)</t>
  </si>
  <si>
    <t>Louisiana, Lake Charles</t>
  </si>
  <si>
    <t>Oklahoma, Tulsa</t>
  </si>
  <si>
    <t>Arizona, Phoenix</t>
  </si>
  <si>
    <t xml:space="preserve">Louisiana, Monroe </t>
  </si>
  <si>
    <t>Ontario, Kitchener (Canada)</t>
  </si>
  <si>
    <t>Arizona, Tucson</t>
  </si>
  <si>
    <t>Louisiana, New Orleans</t>
  </si>
  <si>
    <t>Ontario, London (Canada)</t>
  </si>
  <si>
    <t>Arkansas, Little Rock</t>
  </si>
  <si>
    <t>Louisiana, Shreveport</t>
  </si>
  <si>
    <t>Ontario, Ottawa (Canada)</t>
  </si>
  <si>
    <t>British Columbia, Vancouver (Canada)</t>
  </si>
  <si>
    <t>Manitoba, Winnipeg (Canada)</t>
  </si>
  <si>
    <t>British Columbia, Victoria (Canada)</t>
  </si>
  <si>
    <t>Maryland, Baltimore</t>
  </si>
  <si>
    <t>Pennsylvania, Pittsburgh</t>
  </si>
  <si>
    <t>California, Colton (Southland)</t>
  </si>
  <si>
    <t>California, Oakland</t>
  </si>
  <si>
    <t>Saskatchewan, Regina (Canada)</t>
  </si>
  <si>
    <t>California, Sacramento</t>
  </si>
  <si>
    <t>South Carolina, Columbia</t>
  </si>
  <si>
    <t>California, San Diego</t>
  </si>
  <si>
    <t>Michigan, Grand Rapids</t>
  </si>
  <si>
    <t>South Carolina, Greenville</t>
  </si>
  <si>
    <t>Minnesota, Saint Paul</t>
  </si>
  <si>
    <t>South Carolina, Myrtle Beach</t>
  </si>
  <si>
    <t>California, San Jose (Silicon Valley)</t>
  </si>
  <si>
    <t>Tennessee, Chattanooga</t>
  </si>
  <si>
    <t>California, Santa Barbara (Tri-Counties)</t>
  </si>
  <si>
    <t>Missouri, Kansas City</t>
  </si>
  <si>
    <t>Tennessee, Knoxville</t>
  </si>
  <si>
    <t>Missouri, Saint Louis</t>
  </si>
  <si>
    <t>Tennessee, Memphis</t>
  </si>
  <si>
    <t>Colorado, Colorado Springs</t>
  </si>
  <si>
    <t>Missouri, Springfield</t>
  </si>
  <si>
    <t>Tennessee, Nashville</t>
  </si>
  <si>
    <t>Colorado, Denver</t>
  </si>
  <si>
    <t>Nebraska, Omaha</t>
  </si>
  <si>
    <t>Texas, Abilene</t>
  </si>
  <si>
    <t>Colorado, Fort Collins</t>
  </si>
  <si>
    <t>Texas, Amarillo</t>
  </si>
  <si>
    <t>Connecticut, Wallingford</t>
  </si>
  <si>
    <t>Texas, Austin</t>
  </si>
  <si>
    <t>Nevada, Reno</t>
  </si>
  <si>
    <t>District of Columbia, Washington</t>
  </si>
  <si>
    <t>New Hampshire, Concord</t>
  </si>
  <si>
    <t>Texas, Beaumont</t>
  </si>
  <si>
    <t>Florida, Clearwater</t>
  </si>
  <si>
    <t>New Jersey, Trenton</t>
  </si>
  <si>
    <t>Texas, Brazos Valley (Bryan)</t>
  </si>
  <si>
    <t>Florida, Jacksonville (Northeast Florida)</t>
  </si>
  <si>
    <t>New Mexico, Albuquerque</t>
  </si>
  <si>
    <t>Texas, Dallas</t>
  </si>
  <si>
    <t>Florida, Orlando</t>
  </si>
  <si>
    <t>Texas, El Paso</t>
  </si>
  <si>
    <t>Florida, Pensacola</t>
  </si>
  <si>
    <t>New York, New York City</t>
  </si>
  <si>
    <t>Texas, Fort Worth</t>
  </si>
  <si>
    <t>Florida, West Palm Beach</t>
  </si>
  <si>
    <t>Texas, Houston</t>
  </si>
  <si>
    <t>Georgia, Atlanta, Athens and Northeast Georgia</t>
  </si>
  <si>
    <t>North Carolina, Asheville</t>
  </si>
  <si>
    <t>Texas, San Angelo</t>
  </si>
  <si>
    <t xml:space="preserve">Georgia, Columbus </t>
  </si>
  <si>
    <t>North Carolina, Charlotte</t>
  </si>
  <si>
    <t>Georgia, Macon</t>
  </si>
  <si>
    <t>North Carolina, Greensboro</t>
  </si>
  <si>
    <t>Texas, Tyler</t>
  </si>
  <si>
    <t>Hawaii, Honolulu</t>
  </si>
  <si>
    <t>North Carolina, Raleigh</t>
  </si>
  <si>
    <t>Texas, Wichita Falls</t>
  </si>
  <si>
    <t>Idaho, Boise</t>
  </si>
  <si>
    <t>Utah, Salt Lake City</t>
  </si>
  <si>
    <t>Illinois, Chicago</t>
  </si>
  <si>
    <t>Nova Scotia, Halifax (Canada)</t>
  </si>
  <si>
    <t>Virginia, Norfolk</t>
  </si>
  <si>
    <t>Illinois, Peoria</t>
  </si>
  <si>
    <t>Ohio, Akron</t>
  </si>
  <si>
    <t>Virginia, Richmond</t>
  </si>
  <si>
    <t>Indiana, Evansville</t>
  </si>
  <si>
    <t>Ohio, Canton</t>
  </si>
  <si>
    <t>Virginia, Roanoke</t>
  </si>
  <si>
    <t>Indiana, Fort Wayne</t>
  </si>
  <si>
    <t>Ohio, Cincinnati</t>
  </si>
  <si>
    <t xml:space="preserve">Washington, DuPont </t>
  </si>
  <si>
    <t>Indiana, Indianapolis</t>
  </si>
  <si>
    <t>Ohio, Cleveland</t>
  </si>
  <si>
    <t>Washington, Spokane</t>
  </si>
  <si>
    <t>Iowa, Des Moines</t>
  </si>
  <si>
    <t>Ohio, Columbus</t>
  </si>
  <si>
    <t>Wisconsin, Milwaukee</t>
  </si>
  <si>
    <t>Kansas, Wichita</t>
  </si>
  <si>
    <t>Ohio, Dayton</t>
  </si>
  <si>
    <r>
      <t xml:space="preserve">Buyers' Clubs: </t>
    </r>
    <r>
      <rPr>
        <sz val="10"/>
        <rFont val="Times New Roman"/>
        <family val="1"/>
      </rPr>
      <t>Complaints involving free trials or discounts on products and services; a buyers’ club membership becomes a fraud when consumers are billed for "memberships" they did not agree to purchase.  Frequently, consumers are offered a free-trial offer and are automatically enrolled and charged fees once the free-trial period is over. (Fraud Category)</t>
    </r>
  </si>
  <si>
    <r>
      <t>Complaints / Percentages</t>
    </r>
    <r>
      <rPr>
        <b/>
        <vertAlign val="superscript"/>
        <sz val="11.5"/>
        <color indexed="8"/>
        <rFont val="Times New Roman"/>
        <family val="1"/>
      </rPr>
      <t>1</t>
    </r>
  </si>
  <si>
    <t>Product Service</t>
  </si>
  <si>
    <t>Credit Card Loss Protection</t>
  </si>
  <si>
    <t>Credit Repair</t>
  </si>
  <si>
    <t>Recovery\Refund Companies</t>
  </si>
  <si>
    <t>Count/Percentage:</t>
  </si>
  <si>
    <t>Auto: Financing</t>
  </si>
  <si>
    <t>Auto: Gas</t>
  </si>
  <si>
    <t>Auto: Other</t>
  </si>
  <si>
    <t>Auto: Parts &amp; Repairs</t>
  </si>
  <si>
    <t>Auto: Renting &amp; Leasing</t>
  </si>
  <si>
    <t>Auto: Sales – New</t>
  </si>
  <si>
    <t>Auto: Sales – Used</t>
  </si>
  <si>
    <t>Auto: Warranty Plans &amp; Services</t>
  </si>
  <si>
    <t>ATM-Electronic Banking Procedures</t>
  </si>
  <si>
    <t>Bank: National\Commercial</t>
  </si>
  <si>
    <t>Bank: Savings and Loan\Thrift</t>
  </si>
  <si>
    <t>Bank: State-Charter: FR Member</t>
  </si>
  <si>
    <t>Bank: State-Charter: Non-FR Member</t>
  </si>
  <si>
    <t>Lending: Banks &amp; Credit Unions</t>
  </si>
  <si>
    <t>Lending: Finance Company</t>
  </si>
  <si>
    <t>Lending: Mortgage</t>
  </si>
  <si>
    <t>Lending: Other Institutions</t>
  </si>
  <si>
    <t>Inventions\Idea Promotions</t>
  </si>
  <si>
    <t>Buyers Clubs (not travel or lottery)</t>
  </si>
  <si>
    <t>Garments, Wool, Leather Goods &amp; Textiles</t>
  </si>
  <si>
    <t>Jewelry\Watches</t>
  </si>
  <si>
    <t>Computers: Equipment\Software</t>
  </si>
  <si>
    <t>Credit Bureaus</t>
  </si>
  <si>
    <t>Credit Information Furnishers</t>
  </si>
  <si>
    <t>Credit Report Users</t>
  </si>
  <si>
    <t>Credit Cards: Retailer</t>
  </si>
  <si>
    <t>Creditor Debt Collection</t>
  </si>
  <si>
    <t>Third Party Debt Collection</t>
  </si>
  <si>
    <t>Education: Trade\Vocational Schools</t>
  </si>
  <si>
    <t>Counterfeit Check Scams</t>
  </si>
  <si>
    <t>Grants: Non-Educational</t>
  </si>
  <si>
    <t>Scholarships\Educational Grants</t>
  </si>
  <si>
    <t>Health Care: Diet Products\Centers\Plans</t>
  </si>
  <si>
    <t>Health Care: Dietary Supplements\Herbal Remedies</t>
  </si>
  <si>
    <t>Health Care: Eye Care</t>
  </si>
  <si>
    <t>Health Care: Medical Discount Plans\Cards\Insurance</t>
  </si>
  <si>
    <t>Health Care: Other Medical Treatments</t>
  </si>
  <si>
    <t>Health Care: Other Products\Supplies</t>
  </si>
  <si>
    <t>Heating and Air Conditioning</t>
  </si>
  <si>
    <t>Home Appliances</t>
  </si>
  <si>
    <t>Home Furnishings</t>
  </si>
  <si>
    <t>Home Protection Devices</t>
  </si>
  <si>
    <t>Home Repair</t>
  </si>
  <si>
    <t>Housing</t>
  </si>
  <si>
    <t>Impostor: Business</t>
  </si>
  <si>
    <t>Internet Access Services</t>
  </si>
  <si>
    <t>Internet Gaming</t>
  </si>
  <si>
    <t>Internet Payment Service</t>
  </si>
  <si>
    <t>Internet Web Site Design\Promotion</t>
  </si>
  <si>
    <t>Social Networking Service</t>
  </si>
  <si>
    <t>Invest: Advice, Seminars</t>
  </si>
  <si>
    <t>Invest: Art\Gems\Rare Coins</t>
  </si>
  <si>
    <t>Invest: Stocks\Commodity Futures Trading</t>
  </si>
  <si>
    <t>Books</t>
  </si>
  <si>
    <t>Office Supplies: Toner</t>
  </si>
  <si>
    <t>Office: Ad Space\Directory Listings</t>
  </si>
  <si>
    <t>Lotteries\Lottery Ticket Buying Clubs</t>
  </si>
  <si>
    <t>Prizes\Sweepstakes\Gifts</t>
  </si>
  <si>
    <t>Real Estate (not Timeshares)</t>
  </si>
  <si>
    <t>Shop-at-Home\Catalog Sales</t>
  </si>
  <si>
    <t>Telephone: Carrier Switching</t>
  </si>
  <si>
    <t>Telephone: Other</t>
  </si>
  <si>
    <t>Telephone: Prepaid Phone Cards</t>
  </si>
  <si>
    <t>Telephone: Unauthorized Charges or Debits</t>
  </si>
  <si>
    <t>Telephone: VoIP Services</t>
  </si>
  <si>
    <t>Unsolicited Faxes</t>
  </si>
  <si>
    <t>Music: All Formats</t>
  </si>
  <si>
    <t>Television (Programming and Advertisements)</t>
  </si>
  <si>
    <t>Television: Satellite &amp; Cable</t>
  </si>
  <si>
    <t>Timeshare Resales</t>
  </si>
  <si>
    <t>Timeshare Sales</t>
  </si>
  <si>
    <t>Travel\Vacations</t>
  </si>
  <si>
    <t>Miscellaneous Complaints</t>
  </si>
  <si>
    <t>Alcoholic Beverages</t>
  </si>
  <si>
    <t>Children's Products</t>
  </si>
  <si>
    <t>Food</t>
  </si>
  <si>
    <t>Funeral Services</t>
  </si>
  <si>
    <t>Health Care Provider Billing</t>
  </si>
  <si>
    <t>IDT Protection or Prevention</t>
  </si>
  <si>
    <t>Immigration Services</t>
  </si>
  <si>
    <t>Insurance (Other than Medical)</t>
  </si>
  <si>
    <t>Leasing: Business</t>
  </si>
  <si>
    <t>Leasing: Consumer</t>
  </si>
  <si>
    <t>Modeling Agencies\Services</t>
  </si>
  <si>
    <t>Mortgage Servicing</t>
  </si>
  <si>
    <t>Multi-Level Mktg\Pyramids\Chain Letters</t>
  </si>
  <si>
    <t>Personal Care Products</t>
  </si>
  <si>
    <t>Property\Inheritance Tracers</t>
  </si>
  <si>
    <t>Tobacco Products</t>
  </si>
  <si>
    <t>Utilities</t>
  </si>
  <si>
    <t>Video Games</t>
  </si>
  <si>
    <t>Unspecified Complaints</t>
  </si>
  <si>
    <t>Telemarketing, Other</t>
  </si>
  <si>
    <t>Unauthorized Debits or Charges for Unknown Products</t>
  </si>
  <si>
    <t>Total Fraud Complaints</t>
  </si>
  <si>
    <t>Total Amount Paid Reported</t>
  </si>
  <si>
    <t>Complaints Reporting Amount Paid</t>
  </si>
  <si>
    <t>Percentages Reporting Amount Paid</t>
  </si>
  <si>
    <t>Dist. of Columbia</t>
  </si>
  <si>
    <t>Abilene, TX Metropolitan Statistical Area</t>
  </si>
  <si>
    <t>Albany-Lebanon, OR Micropolitan Statistical Area</t>
  </si>
  <si>
    <t>Albany-Schenectady-Troy, NY Metropolitan Statistical Area</t>
  </si>
  <si>
    <t>Albuquerque, NM Metropolitan Statistical Area</t>
  </si>
  <si>
    <t>Alexandria, LA Metropolitan Statistical Area</t>
  </si>
  <si>
    <t>Allentown-Bethlehem-Easton, PA-NJ Metropolitan Statistical Area</t>
  </si>
  <si>
    <t>Altoona, PA Metropolitan Statistical Area</t>
  </si>
  <si>
    <t>Amarillo, TX Metropolitan Statistical Area</t>
  </si>
  <si>
    <t>Anchorage, AK Metropolitan Statistical Area</t>
  </si>
  <si>
    <t>Anderson, IN Metropolitan Statistical Area</t>
  </si>
  <si>
    <t>Asheville, NC Metropolitan Statistical Area</t>
  </si>
  <si>
    <t>Ashtabula, OH Micropolitan Statistical Area</t>
  </si>
  <si>
    <t>Athens-Clarke County, GA Metropolitan Statistical Area</t>
  </si>
  <si>
    <t>Auburn-Opelika, AL Metropolitan Statistical Area</t>
  </si>
  <si>
    <t>Augusta-Richmond County, GA-SC Metropolitan Statistical Area</t>
  </si>
  <si>
    <t>Augusta-Waterville, ME Micropolitan Statistical Area</t>
  </si>
  <si>
    <t>Baltimore-Towson, MD Metropolitan Statistical Area</t>
  </si>
  <si>
    <t>Bangor, ME Metropolitan Statistical Area</t>
  </si>
  <si>
    <t>Barnstable Town, MA Metropolitan Statistical Area</t>
  </si>
  <si>
    <t>Baton Rouge, LA Metropolitan Statistical Area</t>
  </si>
  <si>
    <t>Battle Creek, MI Metropolitan Statistical Area</t>
  </si>
  <si>
    <t>Beaumont-Port Arthur, TX Metropolitan Statistical Area</t>
  </si>
  <si>
    <t>Bellingham, WA Metropolitan Statistical Area</t>
  </si>
  <si>
    <t>Bend, OR Metropolitan Statistical Area</t>
  </si>
  <si>
    <t>Billings, MT Metropolitan Statistical Area</t>
  </si>
  <si>
    <t>Binghamton, NY Metropolitan Statistical Area</t>
  </si>
  <si>
    <t>Birmingham-Hoover, AL Metropolitan Statistical Area</t>
  </si>
  <si>
    <t>Bismarck, ND Metropolitan Statistical Area</t>
  </si>
  <si>
    <t>Blacksburg-Christiansburg-Radford, VA Metropolitan Statistical Area</t>
  </si>
  <si>
    <t>Bloomington, IN Metropolitan Statistical Area</t>
  </si>
  <si>
    <t>Bloomington-Normal, IL Metropolitan Statistical Area</t>
  </si>
  <si>
    <t>Bluefield, WV-VA Micropolitan Statistical Area</t>
  </si>
  <si>
    <t>Boise City-Nampa, ID Metropolitan Statistical Area</t>
  </si>
  <si>
    <t>Boston-Cambridge-Quincy, MA-NH Metropolitan Statistical Area</t>
  </si>
  <si>
    <t>Bowling Green, KY Metropolitan Statistical Area</t>
  </si>
  <si>
    <t>Bremerton-Silverdale, WA Metropolitan Statistical Area</t>
  </si>
  <si>
    <t>Bridgeport-Stamford-Norwalk, CT Metropolitan Statistical Area</t>
  </si>
  <si>
    <t>Brownsville-Harlingen, TX Metropolitan Statistical Area</t>
  </si>
  <si>
    <t>Brunswick, GA Metropolitan Statistical Area</t>
  </si>
  <si>
    <t>Buffalo-Niagara Falls, NY Metropolitan Statistical Area</t>
  </si>
  <si>
    <t>Burlington-South Burlington, VT Metropolitan Statistical Area</t>
  </si>
  <si>
    <t>Canton-Massillon, OH Metropolitan Statistical Area</t>
  </si>
  <si>
    <t>Cedar Rapids, IA Metropolitan Statistical Area</t>
  </si>
  <si>
    <t>Chambersburg, PA Micropolitan Statistical Area</t>
  </si>
  <si>
    <t>Champaign-Urbana, IL Metropolitan Statistical Area</t>
  </si>
  <si>
    <t>Charleston, WV Metropolitan Statistical Area</t>
  </si>
  <si>
    <t>Chico, CA Metropolitan Statistical Area</t>
  </si>
  <si>
    <t>Cincinnati-Middletown, OH-KY-IN Metropolitan Statistical Area</t>
  </si>
  <si>
    <t>Clarksville, TN-KY Metropolitan Statistical Area</t>
  </si>
  <si>
    <t>Cleveland, TN Metropolitan Statistical Area</t>
  </si>
  <si>
    <t>Cleveland-Elyria-Mentor, OH Metropolitan Statistical Area</t>
  </si>
  <si>
    <t>College Station-Bryan, TX Metropolitan Statistical Area</t>
  </si>
  <si>
    <t>Columbia, MO Metropolitan Statistical Area</t>
  </si>
  <si>
    <t>Columbia, SC Metropolitan Statistical Area</t>
  </si>
  <si>
    <t>Columbus, OH Metropolitan Statistical Area</t>
  </si>
  <si>
    <t>Concord, NH Micropolitan Statistical Area</t>
  </si>
  <si>
    <t>Cookeville, TN Micropolitan Statistical Area</t>
  </si>
  <si>
    <t>Dalton, GA Metropolitan Statistical Area</t>
  </si>
  <si>
    <t>Danville, VA Metropolitan Statistical Area</t>
  </si>
  <si>
    <t>Daphne-Fairhope-Foley, AL Micropolitan Statistical Area</t>
  </si>
  <si>
    <t>Davenport-Moline-Rock Island, IA-IL Metropolitan Statistical Area</t>
  </si>
  <si>
    <t>Dayton, OH Metropolitan Statistical Area</t>
  </si>
  <si>
    <t>Decatur, AL Metropolitan Statistical Area</t>
  </si>
  <si>
    <t>Decatur, IL Metropolitan Statistical Area</t>
  </si>
  <si>
    <t>Deltona-Daytona Beach-Ormond Beach, FL Metropolitan Statistical Area</t>
  </si>
  <si>
    <t>Des Moines-West Des Moines, IA Metropolitan Statistical Area</t>
  </si>
  <si>
    <t>Duluth, MN-WI Metropolitan Statistical Area</t>
  </si>
  <si>
    <t>East Liverpool-Salem, OH Micropolitan Statistical Area</t>
  </si>
  <si>
    <t>Eau Claire, WI Metropolitan Statistical Area</t>
  </si>
  <si>
    <t>El Centro, CA Metropolitan Statistical Area</t>
  </si>
  <si>
    <t>Elkhart-Goshen, IN Metropolitan Statistical Area</t>
  </si>
  <si>
    <t>Erie, PA Metropolitan Statistical Area</t>
  </si>
  <si>
    <t>Eugene-Springfield, OR Metropolitan Statistical Area</t>
  </si>
  <si>
    <t>Eureka-Arcata-Fortuna, CA Micropolitan Statistical Area</t>
  </si>
  <si>
    <t>Evansville, IN-KY Metropolitan Statistical Area</t>
  </si>
  <si>
    <t>Fargo, ND-MN Metropolitan Statistical Area</t>
  </si>
  <si>
    <t>Farmington, NM Metropolitan Statistical Area</t>
  </si>
  <si>
    <t>Fayetteville-Springdale-Rogers, AR-MO Metropolitan Statistical Area</t>
  </si>
  <si>
    <t>Flagstaff, AZ Metropolitan Statistical Area</t>
  </si>
  <si>
    <t>Flint, MI Metropolitan Statistical Area</t>
  </si>
  <si>
    <t>Florence, SC Metropolitan Statistical Area</t>
  </si>
  <si>
    <t>Florence-Muscle Shoals, AL Metropolitan Statistical Area</t>
  </si>
  <si>
    <t>Fort Smith, AR-OK Metropolitan Statistical Area</t>
  </si>
  <si>
    <t>Fort Wayne, IN Metropolitan Statistical Area</t>
  </si>
  <si>
    <t>Gainesville, FL Metropolitan Statistical Area</t>
  </si>
  <si>
    <t>Glens Falls, NY Metropolitan Statistical Area</t>
  </si>
  <si>
    <t>Grand Junction, CO Metropolitan Statistical Area</t>
  </si>
  <si>
    <t>Grand Rapids-Wyoming, MI Metropolitan Statistical Area</t>
  </si>
  <si>
    <t>Green Bay, WI Metropolitan Statistical Area</t>
  </si>
  <si>
    <t>Greensboro-High Point, NC Metropolitan Statistical Area</t>
  </si>
  <si>
    <t>Greenville, NC Metropolitan Statistical Area</t>
  </si>
  <si>
    <t>Greenville-Mauldin-Easley, SC Metropolitan Statistical Area</t>
  </si>
  <si>
    <t>Gulfport-Biloxi, MS Metropolitan Statistical Area</t>
  </si>
  <si>
    <t>Hagerstown-Martinsburg, MD-WV Metropolitan Statistical Area</t>
  </si>
  <si>
    <t>Hammond, LA Micropolitan Statistical Area</t>
  </si>
  <si>
    <t>Hanford-Corcoran, CA Metropolitan Statistical Area</t>
  </si>
  <si>
    <t>Harrisburg-Carlisle, PA Metropolitan Statistical Area</t>
  </si>
  <si>
    <t>Harrisonburg, VA Metropolitan Statistical Area</t>
  </si>
  <si>
    <t>Hartford-West Hartford-East Hartford, CT Metropolitan Statistical Area</t>
  </si>
  <si>
    <t>Hattiesburg, MS Metropolitan Statistical Area</t>
  </si>
  <si>
    <t>Hickory-Lenoir-Morganton, NC Metropolitan Statistical Area</t>
  </si>
  <si>
    <t>Hilo, HI Micropolitan Statistical Area</t>
  </si>
  <si>
    <t>Hilton Head Island-Beaufort, SC Micropolitan Statistical Area</t>
  </si>
  <si>
    <t>Holland-Grand Haven, MI Metropolitan Statistical Area</t>
  </si>
  <si>
    <t>Honolulu, HI Metropolitan Statistical Area</t>
  </si>
  <si>
    <t>Houma-Bayou Cane-Thibodaux, LA Metropolitan Statistical Area</t>
  </si>
  <si>
    <t>Houston-Sugar Land-Baytown, TX Metropolitan Statistical Area</t>
  </si>
  <si>
    <t>Huntington-Ashland, WV-KY-OH Metropolitan Statistical Area</t>
  </si>
  <si>
    <t>Huntsville, AL Metropolitan Statistical Area</t>
  </si>
  <si>
    <t>Idaho Falls, ID Metropolitan Statistical Area</t>
  </si>
  <si>
    <t>Indianapolis-Carmel, IN Metropolitan Statistical Area</t>
  </si>
  <si>
    <t>Ithaca, NY Metropolitan Statistical Area</t>
  </si>
  <si>
    <t>Jackson, MI Metropolitan Statistical Area</t>
  </si>
  <si>
    <t>Jackson, TN Metropolitan Statistical Area</t>
  </si>
  <si>
    <t>Jacksonville, FL Metropolitan Statistical Area</t>
  </si>
  <si>
    <t>Jacksonville, NC Metropolitan Statistical Area</t>
  </si>
  <si>
    <t>Jamestown-Dunkirk-Fredonia, NY Micropolitan Statistical Area</t>
  </si>
  <si>
    <t>Janesville, WI Metropolitan Statistical Area</t>
  </si>
  <si>
    <t>Johnson City, TN Metropolitan Statistical Area</t>
  </si>
  <si>
    <t>Johnstown, PA Metropolitan Statistical Area</t>
  </si>
  <si>
    <t>Jonesboro, AR Metropolitan Statistical Area</t>
  </si>
  <si>
    <t>Joplin, MO Metropolitan Statistical Area</t>
  </si>
  <si>
    <t>Kahului-Wailuku, HI Micropolitan Statistical Area</t>
  </si>
  <si>
    <t>Kankakee-Bradley, IL Metropolitan Statistical Area</t>
  </si>
  <si>
    <t>Killeen-Temple-Fort Hood, TX Metropolitan Statistical Area</t>
  </si>
  <si>
    <t>Kingsport-Bristol-Bristol, TN-VA Metropolitan Statistical Area</t>
  </si>
  <si>
    <t>Knoxville, TN Metropolitan Statistical Area</t>
  </si>
  <si>
    <t>La Crosse, WI-MN Metropolitan Statistical Area</t>
  </si>
  <si>
    <t>Lafayette, IN Metropolitan Statistical Area</t>
  </si>
  <si>
    <t>Lafayette, LA Metropolitan Statistical Area</t>
  </si>
  <si>
    <t>Lake Charles, LA Metropolitan Statistical Area</t>
  </si>
  <si>
    <t>Lake Havasu City-Kingman, AZ Metropolitan Statistical Area</t>
  </si>
  <si>
    <t>Lancaster, PA Metropolitan Statistical Area</t>
  </si>
  <si>
    <t>Lansing-East Lansing, MI Metropolitan Statistical Area</t>
  </si>
  <si>
    <t>Las Vegas-Paradise, NV Metropolitan Statistical Area</t>
  </si>
  <si>
    <t>Lawrence, KS Metropolitan Statistical Area</t>
  </si>
  <si>
    <t>Lawton, OK Metropolitan Statistical Area</t>
  </si>
  <si>
    <t>Lebanon, NH-VT Micropolitan Statistical Area</t>
  </si>
  <si>
    <t>Lebanon, PA Metropolitan Statistical Area</t>
  </si>
  <si>
    <t>Lewiston-Auburn, ME Metropolitan Statistical Area</t>
  </si>
  <si>
    <t>Lexington Park, MD Micropolitan Statistical Area</t>
  </si>
  <si>
    <t>Lexington-Fayette, KY Metropolitan Statistical Area</t>
  </si>
  <si>
    <t>Lima, OH Metropolitan Statistical Area</t>
  </si>
  <si>
    <t>Lincoln, NE Metropolitan Statistical Area</t>
  </si>
  <si>
    <t>Little Rock-North Little Rock-Conway, AR Metropolitan Statistical Area</t>
  </si>
  <si>
    <t>Logan, UT-ID Metropolitan Statistical Area</t>
  </si>
  <si>
    <t>Longview, TX Metropolitan Statistical Area</t>
  </si>
  <si>
    <t>Longview, WA Metropolitan Statistical Area</t>
  </si>
  <si>
    <t>Lubbock, TX Metropolitan Statistical Area</t>
  </si>
  <si>
    <t>Lumberton, NC Micropolitan Statistical Area</t>
  </si>
  <si>
    <t>Lynchburg, VA Metropolitan Statistical Area</t>
  </si>
  <si>
    <t>Madison, WI Metropolitan Statistical Area</t>
  </si>
  <si>
    <t>Manchester-Nashua, NH Metropolitan Statistical Area</t>
  </si>
  <si>
    <t>Mansfield, OH Metropolitan Statistical Area</t>
  </si>
  <si>
    <t>Medford, OR Metropolitan Statistical Area</t>
  </si>
  <si>
    <t>Meridian, MS Micropolitan Statistical Area</t>
  </si>
  <si>
    <t>Michigan City-La Porte, IN Metropolitan Statistical Area</t>
  </si>
  <si>
    <t>Midland, TX Metropolitan Statistical Area</t>
  </si>
  <si>
    <t>Milwaukee-Waukesha-West Allis, WI Metropolitan Statistical Area</t>
  </si>
  <si>
    <t>Minneapolis-St. Paul-Bloomington, MN-WI Metropolitan Statistical Area</t>
  </si>
  <si>
    <t>Missoula, MT Metropolitan Statistical Area</t>
  </si>
  <si>
    <t>Mobile, AL Metropolitan Statistical Area</t>
  </si>
  <si>
    <t>Modesto, CA Metropolitan Statistical Area</t>
  </si>
  <si>
    <t>Monroe, LA Metropolitan Statistical Area</t>
  </si>
  <si>
    <t>Monroe, MI Metropolitan Statistical Area</t>
  </si>
  <si>
    <t>Morgantown, WV Metropolitan Statistical Area</t>
  </si>
  <si>
    <t>Morristown, TN Metropolitan Statistical Area</t>
  </si>
  <si>
    <t>Muncie, IN Metropolitan Statistical Area</t>
  </si>
  <si>
    <t>Muskegon-Norton Shores, MI Metropolitan Statistical Area</t>
  </si>
  <si>
    <t>Nashville-Davidson--Murfreesboro--Franklin, TN Metropolitan Statistical Area</t>
  </si>
  <si>
    <t>New Haven-Milford, CT Metropolitan Statistical Area</t>
  </si>
  <si>
    <t>New Orleans-Metairie-Kenner, LA Metropolitan Statistical Area</t>
  </si>
  <si>
    <t>New York-Northern New Jersey-Long Island, NY-NJ-PA Metropolitan Statistical Area</t>
  </si>
  <si>
    <t>Niles-Benton Harbor, MI Metropolitan Statistical Area</t>
  </si>
  <si>
    <t>Norwich-New London, CT Metropolitan Statistical Area</t>
  </si>
  <si>
    <t>Odessa, TX Metropolitan Statistical Area</t>
  </si>
  <si>
    <t>Ogden-Clearfield, UT Metropolitan Statistical Area</t>
  </si>
  <si>
    <t>Ogdensburg-Massena, NY Micropolitan Statistical Area</t>
  </si>
  <si>
    <t>Oklahoma City, OK Metropolitan Statistical Area</t>
  </si>
  <si>
    <t>Olympia, WA Metropolitan Statistical Area</t>
  </si>
  <si>
    <t>Omaha-Council Bluffs, NE-IA Metropolitan Statistical Area</t>
  </si>
  <si>
    <t>Ottawa-Streator, IL Micropolitan Statistical Area</t>
  </si>
  <si>
    <t>Owensboro, KY Metropolitan Statistical Area</t>
  </si>
  <si>
    <t>Oxnard-Thousand Oaks-Ventura, CA Metropolitan Statistical Area</t>
  </si>
  <si>
    <t>Palm Bay-Melbourne-Titusville, FL Metropolitan Statistical Area</t>
  </si>
  <si>
    <t>Parkersburg-Marietta-Vienna, WV-OH Metropolitan Statistical Area</t>
  </si>
  <si>
    <t>Pascagoula, MS Metropolitan Statistical Area</t>
  </si>
  <si>
    <t>Pensacola-Ferry Pass-Brent, FL Metropolitan Statistical Area</t>
  </si>
  <si>
    <t>Peoria, IL Metropolitan Statistical Area</t>
  </si>
  <si>
    <t>Philadelphia-Camden-Wilmington, PA-NJ-DE-MD Metropolitan Statistical Area</t>
  </si>
  <si>
    <t>Pittsburgh, PA Metropolitan Statistical Area</t>
  </si>
  <si>
    <t>Pittsfield, MA Metropolitan Statistical Area</t>
  </si>
  <si>
    <t>Portland-South Portland-Biddeford, ME Metropolitan Statistical Area</t>
  </si>
  <si>
    <t>Pottsville, PA Micropolitan Statistical Area</t>
  </si>
  <si>
    <t>Poughkeepsie-Newburgh-Middletown, NY Metropolitan Statistical Area</t>
  </si>
  <si>
    <t>Prescott, AZ Metropolitan Statistical Area</t>
  </si>
  <si>
    <t>Providence-New Bedford-Fall River, RI-MA Metropolitan Statistical Area</t>
  </si>
  <si>
    <t>Provo-Orem, UT Metropolitan Statistical Area</t>
  </si>
  <si>
    <t>Pueblo, CO Metropolitan Statistical Area</t>
  </si>
  <si>
    <t>Racine, WI Metropolitan Statistical Area</t>
  </si>
  <si>
    <t>Raleigh-Cary, NC Metropolitan Statistical Area</t>
  </si>
  <si>
    <t>Rapid City, SD Metropolitan Statistical Area</t>
  </si>
  <si>
    <t>Reading, PA Metropolitan Statistical Area</t>
  </si>
  <si>
    <t>Redding, CA Metropolitan Statistical Area</t>
  </si>
  <si>
    <t>Reno-Sparks, NV Metropolitan Statistical Area</t>
  </si>
  <si>
    <t>Richmond, VA Metropolitan Statistical Area</t>
  </si>
  <si>
    <t>Rochester, MN Metropolitan Statistical Area</t>
  </si>
  <si>
    <t>Rochester, NY Metropolitan Statistical Area</t>
  </si>
  <si>
    <t>Rockford, IL Metropolitan Statistical Area</t>
  </si>
  <si>
    <t>Sacramento--Arden-Arcade--Roseville, CA Metropolitan Statistical Area</t>
  </si>
  <si>
    <t>Saginaw-Saginaw Township North, MI Metropolitan Statistical Area</t>
  </si>
  <si>
    <t>Salem, OR Metropolitan Statistical Area</t>
  </si>
  <si>
    <t>Salinas, CA Metropolitan Statistical Area</t>
  </si>
  <si>
    <t>Salisbury, MD Metropolitan Statistical Area</t>
  </si>
  <si>
    <t>Salisbury, NC Micropolitan Statistical Area</t>
  </si>
  <si>
    <t>Salt Lake City, UT Metropolitan Statistical Area</t>
  </si>
  <si>
    <t>San Angelo, TX Metropolitan Statistical Area</t>
  </si>
  <si>
    <t>San Diego-Carlsbad-San Marcos, CA Metropolitan Statistical Area</t>
  </si>
  <si>
    <t>San Francisco-Oakland-Fremont, CA Metropolitan Statistical Area</t>
  </si>
  <si>
    <t>San Jose-Sunnyvale-Santa Clara, CA Metropolitan Statistical Area</t>
  </si>
  <si>
    <t>San Luis Obispo-Paso Robles, CA Metropolitan Statistical Area</t>
  </si>
  <si>
    <t>Santa Barbara-Santa Maria-Goleta, CA Metropolitan Statistical Area</t>
  </si>
  <si>
    <t>Santa Cruz-Watsonville, CA Metropolitan Statistical Area</t>
  </si>
  <si>
    <t>Santa Rosa-Petaluma, CA Metropolitan Statistical Area</t>
  </si>
  <si>
    <t>Scranton--Wilkes-Barre, PA Metropolitan Statistical Area</t>
  </si>
  <si>
    <t>Seattle-Tacoma-Bellevue, WA Metropolitan Statistical Area</t>
  </si>
  <si>
    <t>Sheboygan, WI Metropolitan Statistical Area</t>
  </si>
  <si>
    <t>Shreveport-Bossier City, LA Metropolitan Statistical Area</t>
  </si>
  <si>
    <t>Sioux City, IA-NE-SD Metropolitan Statistical Area</t>
  </si>
  <si>
    <t>Sioux Falls, SD Metropolitan Statistical Area</t>
  </si>
  <si>
    <t>South Bend-Mishawaka, IN-MI Metropolitan Statistical Area</t>
  </si>
  <si>
    <t>Spartanburg, SC Metropolitan Statistical Area</t>
  </si>
  <si>
    <t>Spokane, WA Metropolitan Statistical Area</t>
  </si>
  <si>
    <t>Springfield, IL Metropolitan Statistical Area</t>
  </si>
  <si>
    <t>Springfield, MA Metropolitan Statistical Area</t>
  </si>
  <si>
    <t>Springfield, MO Metropolitan Statistical Area</t>
  </si>
  <si>
    <t>St. Cloud, MN Metropolitan Statistical Area</t>
  </si>
  <si>
    <t>St. George, UT Metropolitan Statistical Area</t>
  </si>
  <si>
    <t>St. Joseph, MO-KS Metropolitan Statistical Area</t>
  </si>
  <si>
    <t>St. Louis, MO-IL Metropolitan Statistical Area</t>
  </si>
  <si>
    <t>State College, PA Metropolitan Statistical Area</t>
  </si>
  <si>
    <t>Statesville-Mooresville, NC Micropolitan Statistical Area</t>
  </si>
  <si>
    <t>Staunton-Waynesboro, VA Micropolitan Statistical Area</t>
  </si>
  <si>
    <t>Stockton, CA Metropolitan Statistical Area</t>
  </si>
  <si>
    <t>Sumter, SC Metropolitan Statistical Area</t>
  </si>
  <si>
    <t>Syracuse, NY Metropolitan Statistical Area</t>
  </si>
  <si>
    <t>Terre Haute, IN Metropolitan Statistical Area</t>
  </si>
  <si>
    <t>Texarkana, TX-Texarkana, AR Metropolitan Statistical Area</t>
  </si>
  <si>
    <t>Toledo, OH Metropolitan Statistical Area</t>
  </si>
  <si>
    <t>Torrington, CT Micropolitan Statistical Area</t>
  </si>
  <si>
    <t>Traverse City, MI Micropolitan Statistical Area</t>
  </si>
  <si>
    <t>Trenton-Ewing, NJ Metropolitan Statistical Area</t>
  </si>
  <si>
    <t>Tucson, AZ Metropolitan Statistical Area</t>
  </si>
  <si>
    <t>Tulsa, OK Metropolitan Statistical Area</t>
  </si>
  <si>
    <t>Tupelo, MS Micropolitan Statistical Area</t>
  </si>
  <si>
    <t>Tuscaloosa, AL Metropolitan Statistical Area</t>
  </si>
  <si>
    <t>Tyler, TX Metropolitan Statistical Area</t>
  </si>
  <si>
    <t>Utica-Rome, NY Metropolitan Statistical Area</t>
  </si>
  <si>
    <t>Vallejo-Fairfield, CA Metropolitan Statistical Area</t>
  </si>
  <si>
    <t>Victoria, TX Metropolitan Statistical Area</t>
  </si>
  <si>
    <t>Vineland-Millville-Bridgeton, NJ Metropolitan Statistical Area</t>
  </si>
  <si>
    <t>Virginia Beach-Norfolk-Newport News, VA-NC Metropolitan Statistical Area</t>
  </si>
  <si>
    <t>Waco, TX Metropolitan Statistical Area</t>
  </si>
  <si>
    <t>Waterloo-Cedar Falls, IA Metropolitan Statistical Area</t>
  </si>
  <si>
    <t>Watertown-Fort Drum, NY Micropolitan Statistical Area</t>
  </si>
  <si>
    <t>Wenatchee, WA Metropolitan Statistical Area</t>
  </si>
  <si>
    <t>Wheeling, WV-OH Metropolitan Statistical Area</t>
  </si>
  <si>
    <t>Wichita Falls, TX Metropolitan Statistical Area</t>
  </si>
  <si>
    <t>Wichita, KS Metropolitan Statistical Area</t>
  </si>
  <si>
    <t>Williamsport, PA Metropolitan Statistical Area</t>
  </si>
  <si>
    <t>Willimantic, CT Micropolitan Statistical Area</t>
  </si>
  <si>
    <t>Wilmington, NC Metropolitan Statistical Area</t>
  </si>
  <si>
    <t>Winston-Salem, NC Metropolitan Statistical Area</t>
  </si>
  <si>
    <t>Worcester, MA Metropolitan Statistical Area</t>
  </si>
  <si>
    <t>Yakima, WA Metropolitan Statistical Area</t>
  </si>
  <si>
    <t>York-Hanover, PA Metropolitan Statistical Area</t>
  </si>
  <si>
    <t>Youngstown-Warren-Boardman, OH-PA Metropolitan Statistical Area</t>
  </si>
  <si>
    <t>Yuma, AZ Metropolitan Statistical Area</t>
  </si>
  <si>
    <t>Company Country</t>
  </si>
  <si>
    <t>United States</t>
  </si>
  <si>
    <t>Canada</t>
  </si>
  <si>
    <t>United Kingdom</t>
  </si>
  <si>
    <t>Nigeria</t>
  </si>
  <si>
    <t>Jamaica</t>
  </si>
  <si>
    <t>India</t>
  </si>
  <si>
    <t>Spain</t>
  </si>
  <si>
    <t>China</t>
  </si>
  <si>
    <t>Mexico</t>
  </si>
  <si>
    <t>Military Branch</t>
  </si>
  <si>
    <t>U.S. Army</t>
  </si>
  <si>
    <t>U.S. Navy</t>
  </si>
  <si>
    <t>U.S. Air Force</t>
  </si>
  <si>
    <t>U.S. Marines</t>
  </si>
  <si>
    <t>U.S. Coast Guard</t>
  </si>
  <si>
    <t>Military Pay Grade</t>
  </si>
  <si>
    <r>
      <t>Percentages</t>
    </r>
    <r>
      <rPr>
        <b/>
        <vertAlign val="superscript"/>
        <sz val="11"/>
        <rFont val="Times New Roman"/>
        <family val="1"/>
      </rPr>
      <t>2</t>
    </r>
  </si>
  <si>
    <t>DoD Civilian</t>
  </si>
  <si>
    <t>E1-E3</t>
  </si>
  <si>
    <t>E4</t>
  </si>
  <si>
    <t>E5-E6</t>
  </si>
  <si>
    <t>E7-E9</t>
  </si>
  <si>
    <t>O1-O3</t>
  </si>
  <si>
    <t>O4-O6</t>
  </si>
  <si>
    <t>O7 and Above</t>
  </si>
  <si>
    <t>W1-W5</t>
  </si>
  <si>
    <t>Military Status</t>
  </si>
  <si>
    <t>Active Duty Service Member</t>
  </si>
  <si>
    <t>Dependent Child/Other - DoD Civilian</t>
  </si>
  <si>
    <t>Dependent Child/Other - Service Member</t>
  </si>
  <si>
    <t>Dependent Spouse - DoD Civilian</t>
  </si>
  <si>
    <t>Dependent Spouse - Service Member</t>
  </si>
  <si>
    <t>Inactive Reserve/National Guard</t>
  </si>
  <si>
    <t>Military Retiree/Veteran</t>
  </si>
  <si>
    <t>Category Description</t>
  </si>
  <si>
    <t>Identity Theft Types / Theft Subtypes</t>
  </si>
  <si>
    <t>Government Benefits Applied For / Received</t>
  </si>
  <si>
    <t>Other Government Documents Issued / Forged</t>
  </si>
  <si>
    <t>Unauthorized Charges to Existing Accounts</t>
  </si>
  <si>
    <t>Business / Personal / Student Loan</t>
  </si>
  <si>
    <t>Internet or E-Mail</t>
  </si>
  <si>
    <r>
      <t>1</t>
    </r>
    <r>
      <rPr>
        <sz val="10"/>
        <rFont val="Times New Roman"/>
        <family val="1"/>
      </rPr>
      <t xml:space="preserve"> Percentages are based on the total number of Consumer Sentinel Network complaints by calendar year.</t>
    </r>
  </si>
  <si>
    <r>
      <t>Page 4: Consumer Sentinel Network Complaint Type Percentages</t>
    </r>
    <r>
      <rPr>
        <vertAlign val="superscript"/>
        <sz val="10"/>
        <rFont val="Times New Roman"/>
        <family val="1"/>
      </rPr>
      <t>1</t>
    </r>
  </si>
  <si>
    <r>
      <t>Page 5: Consumer Sentinel Network Complaint Type Count</t>
    </r>
    <r>
      <rPr>
        <vertAlign val="superscript"/>
        <sz val="10"/>
        <rFont val="Times New Roman"/>
        <family val="1"/>
      </rPr>
      <t>1</t>
    </r>
  </si>
  <si>
    <r>
      <t>Page 6: Consumer Sentinel Network Complaint Categories</t>
    </r>
    <r>
      <rPr>
        <vertAlign val="superscript"/>
        <sz val="12"/>
        <rFont val="Times New Roman"/>
        <family val="1"/>
      </rPr>
      <t>1</t>
    </r>
  </si>
  <si>
    <t>Page 7: Consumer Sentinel Network Total Number of Fraud Complaints and Amount Paid</t>
  </si>
  <si>
    <t>Note: See Appendix C for fraud complaints and amount paid figures by State and the District of Columbia.</t>
  </si>
  <si>
    <r>
      <t>2</t>
    </r>
    <r>
      <rPr>
        <sz val="9"/>
        <color rgb="FF000000"/>
        <rFont val="Times New Roman"/>
        <family val="1"/>
      </rPr>
      <t>Median is the middle number in a set of numbers so that half the numbers have values that are greater than the median and half have values that are less. Calculation of the median excludes complaints with amount paid reported as $0.</t>
    </r>
  </si>
  <si>
    <t>Page 7: Consumer Sentinel Network Distribution of Fraud Complaints by Amount Paid</t>
  </si>
  <si>
    <r>
      <t>Page 8: Consumer Sentinel Network Fraud Complaints by Method of Consumer Payment</t>
    </r>
    <r>
      <rPr>
        <vertAlign val="superscript"/>
        <sz val="10"/>
        <rFont val="Times New Roman"/>
        <family val="1"/>
      </rPr>
      <t>1</t>
    </r>
  </si>
  <si>
    <r>
      <t>Page 9: Consumer Sentinel Network Fraud Complaints by Company's Method of Contacting Consumers</t>
    </r>
    <r>
      <rPr>
        <vertAlign val="superscript"/>
        <sz val="10"/>
        <rFont val="Times New Roman"/>
        <family val="1"/>
      </rPr>
      <t>1</t>
    </r>
  </si>
  <si>
    <r>
      <t>Page 10: Consumer Sentinel Network Fraud Complaints by Consumer Age</t>
    </r>
    <r>
      <rPr>
        <vertAlign val="superscript"/>
        <sz val="10"/>
        <rFont val="Times New Roman"/>
        <family val="1"/>
      </rPr>
      <t>1</t>
    </r>
  </si>
  <si>
    <r>
      <t>Page 11: Consumer Sentinel Network Top 10 Reported Company Countries for Fraud Complaints</t>
    </r>
    <r>
      <rPr>
        <vertAlign val="superscript"/>
        <sz val="10"/>
        <rFont val="Times New Roman"/>
        <family val="1"/>
      </rPr>
      <t>1</t>
    </r>
  </si>
  <si>
    <t xml:space="preserve">Note: Company country names appear as reported by consumers and may not reflect where the company is actually located. </t>
  </si>
  <si>
    <r>
      <t>Page 11: Company's Method of Contacting Consumers for Fraud Complaints Against Foreign Companies</t>
    </r>
    <r>
      <rPr>
        <vertAlign val="superscript"/>
        <sz val="10"/>
        <rFont val="Times New Roman"/>
        <family val="1"/>
      </rPr>
      <t>2</t>
    </r>
  </si>
  <si>
    <r>
      <t>2</t>
    </r>
    <r>
      <rPr>
        <sz val="9"/>
        <color rgb="FF000000"/>
        <rFont val="Times New Roman"/>
        <family val="1"/>
      </rPr>
      <t>Theft Subtype “Data Breach” was added to the database in CY-2011.</t>
    </r>
  </si>
  <si>
    <r>
      <t>Page 12: Consumer Sentinel Network Identity Theft Complaints How Victims' Information is Misused</t>
    </r>
    <r>
      <rPr>
        <vertAlign val="superscript"/>
        <sz val="10"/>
        <rFont val="Times New Roman"/>
        <family val="1"/>
      </rPr>
      <t>1</t>
    </r>
  </si>
  <si>
    <r>
      <t>Page 14: Consumer Sentinel Network Identity Theft Complaints by Victims' Age</t>
    </r>
    <r>
      <rPr>
        <vertAlign val="superscript"/>
        <sz val="10"/>
        <rFont val="Times New Roman"/>
        <family val="1"/>
      </rPr>
      <t>1</t>
    </r>
  </si>
  <si>
    <t>Page 15: Consumer Sentinel Network State Complaint Rates</t>
  </si>
  <si>
    <r>
      <t>Page 16: Consumer Sentinel Network Largest Metropolitan Areas Ranking for 
Fraud and Other Consumer Complaints</t>
    </r>
    <r>
      <rPr>
        <vertAlign val="superscript"/>
        <sz val="10"/>
        <rFont val="Times New Roman"/>
        <family val="1"/>
      </rPr>
      <t>1</t>
    </r>
  </si>
  <si>
    <r>
      <t>Page 17: Consumer Sentinel Network Largest Metropolitan Areas Ranking 
for Identity Theft Consumer Complaints</t>
    </r>
    <r>
      <rPr>
        <vertAlign val="superscript"/>
        <sz val="10"/>
        <rFont val="Times New Roman"/>
        <family val="1"/>
      </rPr>
      <t>1</t>
    </r>
  </si>
  <si>
    <t xml:space="preserve"> </t>
  </si>
  <si>
    <r>
      <t>Page 18: Consumer Sentinel Network Military Complaints by Consumer Military Branch</t>
    </r>
    <r>
      <rPr>
        <b/>
        <vertAlign val="superscript"/>
        <sz val="10"/>
        <color rgb="FF000000"/>
        <rFont val="Times New Roman"/>
        <family val="1"/>
      </rPr>
      <t>1</t>
    </r>
    <r>
      <rPr>
        <b/>
        <sz val="10"/>
        <color rgb="FF000000"/>
        <rFont val="Times New Roman"/>
        <family val="1"/>
      </rPr>
      <t xml:space="preserve"> </t>
    </r>
  </si>
  <si>
    <t>Fraud &amp; Other Complaint Categories by Consumer State</t>
  </si>
  <si>
    <t>Identity Theft Types by Consumer State</t>
  </si>
  <si>
    <t>The Consumer Sentinel Network is a free, online database of consumer complaints available only to law enforcement.  It includes complaints about identity theft, fraud, financial transactions, debt collection, credit reports, and Spam, among other subjects.  The Consumer Sentinel Network is based on the premise that sharing information can make law enforcement even more effective.  To that end, the Consumer Sentinel Network provides law enforcement members with access to consumer complaints provided directly to the FTC, as well as to complaints shared by other data contributors. </t>
  </si>
  <si>
    <t>www.FTC.gov/Sentinel</t>
  </si>
  <si>
    <t xml:space="preserve">The Identity Theft Data Clearinghouse was launched in November 1999 and is the sole national repository of consumer complaints about identity theft.  The Clearinghouse provides specific investigative material for law enforcement and broader reports that provide insight to both private and public sector partners on ways to reduce the incidence of identity theft.  Information in the Clearinghouse is available to law enforcement members via the Consumer Sentinel Network.  This access enables law enforcers to readily spot local identity theft problems and to coordinate with other law enforcement officers where the data reveals common schemes or perpetrators. </t>
  </si>
  <si>
    <t>www.FTC.gov/idtheft</t>
  </si>
  <si>
    <t>econsumer.gov</t>
  </si>
  <si>
    <t>www.econsumer.gov</t>
  </si>
  <si>
    <t>Consumer Sentinel Military</t>
  </si>
  <si>
    <r>
      <t>Consumer Sentinel/Military, which was established in September 2002, is a project of the Federal Trade Commission and the Department of Defense to identify and target consumer protection issues that affect members of the United States Armed Forces and their families.  Consumer Sentinel/Military also provides a gateway to consumer education materials covering a wide range of consumer protection issues, such as auto leasing, identity theft, and work-at-home scams.   Members of the United States Armed Forces can enter complaints directly into Consumer Sentinel. This information is used by law enforcement agencies, members of the Judge Advocate General</t>
    </r>
    <r>
      <rPr>
        <i/>
        <sz val="11"/>
        <color rgb="FF000000"/>
        <rFont val="Times New Roman"/>
        <family val="1"/>
      </rPr>
      <t xml:space="preserve"> </t>
    </r>
    <r>
      <rPr>
        <sz val="11"/>
        <color rgb="FF000000"/>
        <rFont val="Times New Roman"/>
        <family val="1"/>
      </rPr>
      <t>staff, and other Department of Defense personnel to help protect armed services members and their families from consumer protection-related problems.</t>
    </r>
  </si>
  <si>
    <t>www.FTC.gov/sentinel/military</t>
  </si>
  <si>
    <r>
      <t>2</t>
    </r>
    <r>
      <rPr>
        <sz val="9"/>
        <color rgb="FF000000"/>
        <rFont val="Times New Roman"/>
        <family val="1"/>
      </rPr>
      <t xml:space="preserve">For a list of Better Business Bureaus contributing to the Consumer Sentinel Network, see Appendix A4.  </t>
    </r>
  </si>
  <si>
    <r>
      <t xml:space="preserve">2 </t>
    </r>
    <r>
      <rPr>
        <sz val="9"/>
        <color rgb="FF000000"/>
        <rFont val="Times New Roman"/>
        <family val="1"/>
      </rPr>
      <t xml:space="preserve">For a list of Better Business Bureaus contributing to the Consumer Sentinel Network, see Appendix A4. </t>
    </r>
  </si>
  <si>
    <r>
      <t>Wire Transfer</t>
    </r>
    <r>
      <rPr>
        <vertAlign val="superscript"/>
        <sz val="11"/>
        <rFont val="Times New Roman"/>
        <family val="1"/>
      </rPr>
      <t>2</t>
    </r>
  </si>
  <si>
    <t>CY - 2012</t>
  </si>
  <si>
    <r>
      <t xml:space="preserve">1 </t>
    </r>
    <r>
      <rPr>
        <vertAlign val="superscript"/>
        <sz val="9"/>
        <rFont val="Times New Roman"/>
        <family val="1"/>
      </rPr>
      <t xml:space="preserve"> </t>
    </r>
    <r>
      <rPr>
        <sz val="9"/>
        <rFont val="Times New Roman"/>
        <family val="1"/>
      </rPr>
      <t xml:space="preserve">Complaint counts from CY-2001 to CY-2007 represent historic figures as per the Consumer Sentinel Network’s five-year data retention policy.  These complaint figures exclude National Do Not Call Registry complaints. </t>
    </r>
  </si>
  <si>
    <t>Advance Payments for Credit Services</t>
  </si>
  <si>
    <t>Business and Job Opportunities</t>
  </si>
  <si>
    <r>
      <t>1</t>
    </r>
    <r>
      <rPr>
        <sz val="12"/>
        <rFont val="Times New Roman"/>
        <family val="1"/>
      </rPr>
      <t xml:space="preserve"> Percentages are based on the total number of CSN complaints (2,061,495) received by the FTC between January 1 and December 31, 2012.  Seven percent (140,895) of the total CSN complaints received by the FTC were coded Other (Note in Comments).  For CSN category descriptions, details and three-year figures, see Appendices B1 through B3.
</t>
    </r>
  </si>
  <si>
    <r>
      <t>1</t>
    </r>
    <r>
      <rPr>
        <sz val="9"/>
        <color rgb="FF000000"/>
        <rFont val="Times New Roman"/>
        <family val="1"/>
      </rPr>
      <t>Average is based on the total number of consumers who reported an amount paid for each calendar year: CY-2010 = 656,778; CY-2011 = 673,117; and CY-2012 = 634,678. The amount paid is based on complaints with reported values from $0 to $999,999.</t>
    </r>
  </si>
  <si>
    <r>
      <t>3</t>
    </r>
    <r>
      <rPr>
        <sz val="9"/>
        <color rgb="FF000000"/>
        <rFont val="Times New Roman"/>
        <family val="1"/>
      </rPr>
      <t xml:space="preserve">Percentages are based on the total number of consumers who reported amount paid for each calendar year: CY-2010 = 656,778; </t>
    </r>
  </si>
  <si>
    <t xml:space="preserve">CY-2011 = 673,117; and CY-2012 = 634,678. </t>
  </si>
  <si>
    <r>
      <t>Amount Paid</t>
    </r>
    <r>
      <rPr>
        <b/>
        <vertAlign val="superscript"/>
        <sz val="11"/>
        <rFont val="Times New Roman"/>
        <family val="1"/>
      </rPr>
      <t>3</t>
    </r>
  </si>
  <si>
    <r>
      <t>1</t>
    </r>
    <r>
      <rPr>
        <sz val="9"/>
        <color rgb="FF000000"/>
        <rFont val="Times New Roman"/>
        <family val="1"/>
      </rPr>
      <t xml:space="preserve">Percentages are based on the total number of CSN fraud complaints for each calendar year where consumers reported the method of payment: CY-2010 = 110,450; CY-2011 = 245,950; and CY-2012 =  217,292. Of the total, 20% reported this information during CY-2012, 24% in CY-2011 and 14% in CY-2010. </t>
    </r>
  </si>
  <si>
    <r>
      <t>2</t>
    </r>
    <r>
      <rPr>
        <sz val="9"/>
        <color rgb="FF000000"/>
        <rFont val="Times New Roman"/>
        <family val="1"/>
      </rPr>
      <t>These figures include a significant number of complaints from data contributors MoneyGram International and Western Union Money Transfer, which may affect the distribution of the reported method of payment.</t>
    </r>
  </si>
  <si>
    <r>
      <t>3</t>
    </r>
    <r>
      <rPr>
        <sz val="9"/>
        <color rgb="FF000000"/>
        <rFont val="Times New Roman"/>
        <family val="1"/>
      </rPr>
      <t>The amount paid is based on complaints reporting values from $0 to $999,999.</t>
    </r>
  </si>
  <si>
    <r>
      <t>1</t>
    </r>
    <r>
      <rPr>
        <sz val="9"/>
        <color rgb="FF000000"/>
        <rFont val="Times New Roman"/>
        <family val="1"/>
      </rPr>
      <t>Percentages are based on the total number of CSN fraud complaints for each calendar year where consumers reported the company’s method of initial contact: CY-2010 = 469,981; CY-2011 = 607,218; and CY-2012 = 608,958. Of the total, 57% reported this information during CY-2012, 58% in CY-2011 and 57% for CY-2010.</t>
    </r>
  </si>
  <si>
    <r>
      <t>1</t>
    </r>
    <r>
      <rPr>
        <sz val="9"/>
        <color rgb="FF000000"/>
        <rFont val="Times New Roman"/>
        <family val="1"/>
      </rPr>
      <t>Percentages are based on the total number of consumers reporting their age for CSN fraud complaints each calendar year: CY-2010 = 468,956; CY-2011= 483,975; and CY-2012 = 454,449.  Of the total, 42% of consumers reported this information during CY-2012, 47% in CY-2011, and 57% for CY-2010.</t>
    </r>
  </si>
  <si>
    <r>
      <t>1</t>
    </r>
    <r>
      <rPr>
        <sz val="10"/>
        <color rgb="FF000000"/>
        <rFont val="Times New Roman"/>
        <family val="1"/>
      </rPr>
      <t xml:space="preserve">Percentages are based on the number of fraud complaints received by the FTC between January 1 and December 31, 2012 where consumers reported a company country name (782,460).  Seventy-three percent of CSN fraud complaints received by the FTC during this time period reported the company country name. </t>
    </r>
  </si>
  <si>
    <r>
      <t xml:space="preserve">2 </t>
    </r>
    <r>
      <rPr>
        <sz val="10"/>
        <color rgb="FF000000"/>
        <rFont val="Times New Roman"/>
        <family val="1"/>
      </rPr>
      <t xml:space="preserve">Percentages are based on the 64,786 fraud complaints against foreign companies received by the FTC between January 1 and December 31, 2012, where consumers reported how companies initially contacted them.  Complaints which reported a company country other than the United States were considered foreign for these figures. </t>
    </r>
  </si>
  <si>
    <t>CY-2012</t>
  </si>
  <si>
    <r>
      <t>1</t>
    </r>
    <r>
      <rPr>
        <sz val="9"/>
        <color rgb="FF000000"/>
        <rFont val="Times New Roman"/>
        <family val="1"/>
      </rPr>
      <t>Percentages are based on the total number of CSN identity theft complaints for each calendar year: CY-2010 = 251,089; CY-2011 = 279,226; and CY-2012 = 369,132.  Note that 11% of identity theft complaints include more than one type of identity theft in CY-2012, 13% in CY-2011; and 17% in CY-2010.</t>
    </r>
  </si>
  <si>
    <r>
      <t>1</t>
    </r>
    <r>
      <rPr>
        <sz val="9"/>
        <color rgb="FF000000"/>
        <rFont val="Times New Roman"/>
        <family val="1"/>
      </rPr>
      <t>Percentages are based on the total number of victims reporting their age in CSN identity theft complaints for each calendar year: CY-2010 = 236,442; CY-2011 = 248,327; and CY-2012 = 273,824. Of the consumers who contacted the FTC, 74% reported their age in CY-2012, 89% in CY-2011 and 94% in CY-2010.</t>
    </r>
  </si>
  <si>
    <r>
      <t>1</t>
    </r>
    <r>
      <rPr>
        <sz val="8"/>
        <color rgb="FF000000"/>
        <rFont val="Times New Roman"/>
        <family val="1"/>
      </rPr>
      <t xml:space="preserve">Per 100,000 unit of population estimates are based on the 2012 U.S. Census population estimates (Table NST-EST2012-01 -- Annual Estimates of the Population for the United States, Regions, States, and Puerto Rico: April 1, 2010 to July 1, 2012 </t>
    </r>
    <r>
      <rPr>
        <sz val="8"/>
        <color rgb="FF000000"/>
        <rFont val="Arial"/>
        <family val="2"/>
      </rPr>
      <t>)</t>
    </r>
    <r>
      <rPr>
        <i/>
        <sz val="8"/>
        <color rgb="FF000000"/>
        <rFont val="Arial"/>
        <family val="2"/>
      </rPr>
      <t>.</t>
    </r>
    <r>
      <rPr>
        <sz val="8"/>
        <color rgb="FF000000"/>
        <rFont val="Times New Roman"/>
        <family val="1"/>
      </rPr>
      <t xml:space="preserve">  Numbers for the District of Columbia are:  Fraud and Others = 4,756 complaints and 752.1 complaints per 100,000 population; Identity Theft = 1,069 victims and 169.1 victims per 100,000 population. </t>
    </r>
  </si>
  <si>
    <t>Note: In calculating the State and Metropolitan Areas rankings, we excluded 14 state-specific data contributors’ complaints (the North Carolina and Oregon Departments of Justice, the South Carolina Department of Consumer Affairs, the Tennessee Division of Consumer Affairs, and the Offices of the Attorneys General for California, Colorado, Idaho, Indiana, Iowa, Michigan, Mississippi, Montana, Ohio, and Washington).</t>
  </si>
  <si>
    <t>Myrtle Beach-North Myrtle Beach-Conway, SC Metropolitan Statistical Area</t>
  </si>
  <si>
    <t>Crestview-Fort Walton Beach-Destin, FL Metropolitan Statistical Area</t>
  </si>
  <si>
    <t>Denver-Aurora-Broomfield, CO Metropolitan Statistical Area</t>
  </si>
  <si>
    <t>Phoenix-Mesa-Glendale, AZ Metropolitan Statistical Area</t>
  </si>
  <si>
    <t>Orlando-Kissimmee-Sanford, FL Metropolitan Statistical Area</t>
  </si>
  <si>
    <t>North Port-Bradenton-Sarasota, FL Metropolitan Statistical Area</t>
  </si>
  <si>
    <t>Portland-Vancouver-Hillsboro, OR-WA Metropolitan Statistical Area</t>
  </si>
  <si>
    <t>Austin-Round Rock-San Marcos, TX Metropolitan Statistical Area</t>
  </si>
  <si>
    <t>Charleston-North Charleston-Summerville, SC Metropolitan Statistical Area</t>
  </si>
  <si>
    <t>Panama City-Lynn Haven-Panama City Beach, FL Metropolitan Statistical Area</t>
  </si>
  <si>
    <t>Lakeland-Winter Haven, FL Metropolitan Statistical Area</t>
  </si>
  <si>
    <t>Port St. Lucie-Fort Pierce, FL Metropolitan Statistical Area</t>
  </si>
  <si>
    <t>Bakersfield-Delano, CA Metropolitan Statistical Area</t>
  </si>
  <si>
    <t>Chicago-Joliet-Naperville, IL-IN-WI Metropolitan Statistical Area</t>
  </si>
  <si>
    <t>Page 18: Consumer Sentinel Network Military Complaints by Consumer Military Pay Grade</t>
  </si>
  <si>
    <r>
      <t>Percentages</t>
    </r>
    <r>
      <rPr>
        <b/>
        <vertAlign val="superscript"/>
        <sz val="11"/>
        <rFont val="Times New Roman"/>
        <family val="1"/>
      </rPr>
      <t>3</t>
    </r>
  </si>
  <si>
    <r>
      <rPr>
        <vertAlign val="superscript"/>
        <sz val="11"/>
        <color theme="1"/>
        <rFont val="Times New Roman"/>
        <family val="1"/>
      </rPr>
      <t>1</t>
    </r>
    <r>
      <rPr>
        <sz val="11"/>
        <color theme="1"/>
        <rFont val="Times New Roman"/>
        <family val="1"/>
      </rPr>
      <t xml:space="preserve">Percentages are based on the total number of CSN Military complaints </t>
    </r>
    <r>
      <rPr>
        <b/>
        <sz val="11"/>
        <color theme="1"/>
        <rFont val="Times New Roman"/>
        <family val="1"/>
      </rPr>
      <t>(67,018)</t>
    </r>
    <r>
      <rPr>
        <sz val="11"/>
        <color theme="1"/>
        <rFont val="Times New Roman"/>
        <family val="1"/>
      </rPr>
      <t xml:space="preserve"> received between January 1 and December 31, 2012. Seventeen percent of these complaints were coded in the Other category. </t>
    </r>
  </si>
  <si>
    <r>
      <rPr>
        <vertAlign val="superscript"/>
        <sz val="10"/>
        <color theme="1"/>
        <rFont val="Times New Roman"/>
        <family val="1"/>
      </rPr>
      <t>2</t>
    </r>
    <r>
      <rPr>
        <sz val="10"/>
        <color theme="1"/>
        <rFont val="Times New Roman"/>
        <family val="1"/>
      </rPr>
      <t xml:space="preserve">Percentages are based on the total number of CSN complaints </t>
    </r>
    <r>
      <rPr>
        <b/>
        <sz val="10"/>
        <color theme="1"/>
        <rFont val="Times New Roman"/>
        <family val="1"/>
      </rPr>
      <t>(18,554)</t>
    </r>
    <r>
      <rPr>
        <sz val="10"/>
        <color theme="1"/>
        <rFont val="Times New Roman"/>
        <family val="1"/>
      </rPr>
      <t xml:space="preserve"> from military consumers reporting an enlisted rank received between January 1 and December 31, 2012.  Ten percent of these complaints were coded in the Other category. </t>
    </r>
  </si>
  <si>
    <r>
      <rPr>
        <vertAlign val="superscript"/>
        <sz val="10"/>
        <color theme="1"/>
        <rFont val="Times New Roman"/>
        <family val="1"/>
      </rPr>
      <t>3</t>
    </r>
    <r>
      <rPr>
        <sz val="10"/>
        <color theme="1"/>
        <rFont val="Times New Roman"/>
        <family val="1"/>
      </rPr>
      <t xml:space="preserve">Percentages are based on the total number of CSN complaints </t>
    </r>
    <r>
      <rPr>
        <b/>
        <sz val="10"/>
        <color theme="1"/>
        <rFont val="Times New Roman"/>
        <family val="1"/>
      </rPr>
      <t>(3,426)</t>
    </r>
    <r>
      <rPr>
        <sz val="10"/>
        <color theme="1"/>
        <rFont val="Times New Roman"/>
        <family val="1"/>
      </rPr>
      <t xml:space="preserve"> from military consumers reporting an officer rank received between January 1 and December 31, 2012.  Fourteen percent of these complaints were coded in the Other category. </t>
    </r>
  </si>
  <si>
    <t>&lt;0.1%</t>
  </si>
  <si>
    <r>
      <rPr>
        <vertAlign val="superscript"/>
        <sz val="9"/>
        <color theme="1"/>
        <rFont val="Times New Roman"/>
        <family val="1"/>
      </rPr>
      <t>1</t>
    </r>
    <r>
      <rPr>
        <sz val="9"/>
        <color theme="1"/>
        <rFont val="Times New Roman"/>
        <family val="1"/>
      </rPr>
      <t xml:space="preserve">Percentages are based on the total number of Consumer Sentinel Network (CSN) Military identity theft complaints </t>
    </r>
    <r>
      <rPr>
        <b/>
        <sz val="9"/>
        <color theme="1"/>
        <rFont val="Times New Roman"/>
        <family val="1"/>
      </rPr>
      <t>(24,790)</t>
    </r>
    <r>
      <rPr>
        <sz val="9"/>
        <color theme="1"/>
        <rFont val="Times New Roman"/>
        <family val="1"/>
      </rPr>
      <t xml:space="preserve"> received between January 1 and December 31, 2012. Note that 10% of CSN Military identity theft complaints included more than one type of identity theft.</t>
    </r>
  </si>
  <si>
    <r>
      <t>1</t>
    </r>
    <r>
      <rPr>
        <sz val="10"/>
        <color rgb="FF000000"/>
        <rFont val="Times New Roman"/>
        <family val="1"/>
      </rPr>
      <t>Percentages are based on the total number of CSN fraud and other complaints from Alabama consumers (19,470).</t>
    </r>
  </si>
  <si>
    <r>
      <t>1</t>
    </r>
    <r>
      <rPr>
        <sz val="10"/>
        <color rgb="FF000000"/>
        <rFont val="Times New Roman"/>
        <family val="1"/>
      </rPr>
      <t>Percentages are based on the total number of CSN fraud and other complaints from Alaska consumers (2,878).</t>
    </r>
  </si>
  <si>
    <r>
      <t>1</t>
    </r>
    <r>
      <rPr>
        <sz val="10"/>
        <color rgb="FF000000"/>
        <rFont val="Times New Roman"/>
        <family val="1"/>
      </rPr>
      <t>Percentages are based on the total number of CSN fraud and other complaints from Arizona consumers (33,434).</t>
    </r>
  </si>
  <si>
    <r>
      <t>1</t>
    </r>
    <r>
      <rPr>
        <sz val="10"/>
        <color rgb="FF000000"/>
        <rFont val="Times New Roman"/>
        <family val="1"/>
      </rPr>
      <t>Percentages are based on the total number of CSN fraud and other complaints from Arkansas consumers (10,149).</t>
    </r>
  </si>
  <si>
    <r>
      <t>1</t>
    </r>
    <r>
      <rPr>
        <sz val="10"/>
        <color rgb="FF000000"/>
        <rFont val="Times New Roman"/>
        <family val="1"/>
      </rPr>
      <t>Percentages are based on the total number of CSN fraud and other complaints from California consumers (187,270).</t>
    </r>
  </si>
  <si>
    <r>
      <t>1</t>
    </r>
    <r>
      <rPr>
        <sz val="10"/>
        <color rgb="FF000000"/>
        <rFont val="Times New Roman"/>
        <family val="1"/>
      </rPr>
      <t>Percentages are based on the total number of CSN fraud and other complaints from Colorado consumers (28,285).</t>
    </r>
  </si>
  <si>
    <r>
      <t>1</t>
    </r>
    <r>
      <rPr>
        <sz val="10"/>
        <color rgb="FF000000"/>
        <rFont val="Times New Roman"/>
        <family val="1"/>
      </rPr>
      <t>Percentages are based on the total number of CSN fraud and other complaints from Connecticut consumers (15,906).</t>
    </r>
  </si>
  <si>
    <r>
      <t>1</t>
    </r>
    <r>
      <rPr>
        <sz val="10"/>
        <color rgb="FF000000"/>
        <rFont val="Times New Roman"/>
        <family val="1"/>
      </rPr>
      <t>Percentages are based on the total number of CSN fraud and other complaints from Delaware consumers (5,165).</t>
    </r>
  </si>
  <si>
    <r>
      <t>1</t>
    </r>
    <r>
      <rPr>
        <sz val="10"/>
        <color rgb="FF000000"/>
        <rFont val="Times New Roman"/>
        <family val="1"/>
      </rPr>
      <t>Percentages are based on the total number of CSN fraud and other complaints from District of Columbia consumers (4,756).</t>
    </r>
  </si>
  <si>
    <r>
      <t>1</t>
    </r>
    <r>
      <rPr>
        <sz val="10"/>
        <color rgb="FF000000"/>
        <rFont val="Times New Roman"/>
        <family val="1"/>
      </rPr>
      <t>Percentages are based on the total number of CSN fraud and other complaints from Florida consumers (133,973).</t>
    </r>
  </si>
  <si>
    <r>
      <t>1</t>
    </r>
    <r>
      <rPr>
        <sz val="10"/>
        <color rgb="FF000000"/>
        <rFont val="Times New Roman"/>
        <family val="1"/>
      </rPr>
      <t>Percentages are based on the total number of CSN fraud and other complaints from Georgia consumers (58,543).</t>
    </r>
  </si>
  <si>
    <r>
      <t>1</t>
    </r>
    <r>
      <rPr>
        <sz val="10"/>
        <color rgb="FF000000"/>
        <rFont val="Times New Roman"/>
        <family val="1"/>
      </rPr>
      <t>Percentages are based on the total number of CSN fraud and other complaints from Hawaii consumers (5,973).</t>
    </r>
  </si>
  <si>
    <r>
      <t>1</t>
    </r>
    <r>
      <rPr>
        <sz val="10"/>
        <color rgb="FF000000"/>
        <rFont val="Times New Roman"/>
        <family val="1"/>
      </rPr>
      <t>Percentages are based on the total number of CSN fraud and other complaints from Idaho consumers (6,693).</t>
    </r>
  </si>
  <si>
    <r>
      <t>1</t>
    </r>
    <r>
      <rPr>
        <sz val="10"/>
        <color rgb="FF000000"/>
        <rFont val="Times New Roman"/>
        <family val="1"/>
      </rPr>
      <t>Percentages are based on the total number of CSN fraud and other complaints from Illinois consumers (51,206).</t>
    </r>
  </si>
  <si>
    <r>
      <t>1</t>
    </r>
    <r>
      <rPr>
        <sz val="10"/>
        <color rgb="FF000000"/>
        <rFont val="Times New Roman"/>
        <family val="1"/>
      </rPr>
      <t>Percentages are based on the total number of CSN fraud and other complaints from Indiana consumers (24,489).</t>
    </r>
  </si>
  <si>
    <r>
      <t>1</t>
    </r>
    <r>
      <rPr>
        <sz val="10"/>
        <color rgb="FF000000"/>
        <rFont val="Times New Roman"/>
        <family val="1"/>
      </rPr>
      <t>Percentages are based on the total number of CSN fraud and other complaints from Iowa consumers (9,110).</t>
    </r>
  </si>
  <si>
    <r>
      <t>1</t>
    </r>
    <r>
      <rPr>
        <sz val="10"/>
        <color rgb="FF000000"/>
        <rFont val="Times New Roman"/>
        <family val="1"/>
      </rPr>
      <t>Percentages are based on the total number of CSN fraud and other complaints from Kansas consumers (10,644).</t>
    </r>
  </si>
  <si>
    <r>
      <t>1</t>
    </r>
    <r>
      <rPr>
        <sz val="10"/>
        <color rgb="FF000000"/>
        <rFont val="Times New Roman"/>
        <family val="1"/>
      </rPr>
      <t>Percentages are based on the total number of CSN fraud and other complaints from Kentucky consumers (15,770).</t>
    </r>
  </si>
  <si>
    <r>
      <t>1</t>
    </r>
    <r>
      <rPr>
        <sz val="10"/>
        <color rgb="FF000000"/>
        <rFont val="Times New Roman"/>
        <family val="1"/>
      </rPr>
      <t>Percentages are based on the total number of CSN fraud and other complaints from Louisiana consumers (18,402).</t>
    </r>
  </si>
  <si>
    <r>
      <t>1</t>
    </r>
    <r>
      <rPr>
        <sz val="10"/>
        <color rgb="FF000000"/>
        <rFont val="Times New Roman"/>
        <family val="1"/>
      </rPr>
      <t>Percentages are based on the total number of CSN fraud and other complaints from Maine consumers (5,224).</t>
    </r>
  </si>
  <si>
    <r>
      <t>1</t>
    </r>
    <r>
      <rPr>
        <sz val="10"/>
        <color rgb="FF000000"/>
        <rFont val="Times New Roman"/>
        <family val="1"/>
      </rPr>
      <t>Percentages are based on the total number of CSN fraud and other complaints from Maryland consumers (33,199).</t>
    </r>
  </si>
  <si>
    <r>
      <t>1</t>
    </r>
    <r>
      <rPr>
        <sz val="10"/>
        <color rgb="FF000000"/>
        <rFont val="Times New Roman"/>
        <family val="1"/>
      </rPr>
      <t>Percentages are based on the total number of CSN fraud and other complaints from Massachusetts consumers (29,469).</t>
    </r>
  </si>
  <si>
    <r>
      <t>1</t>
    </r>
    <r>
      <rPr>
        <sz val="10"/>
        <color rgb="FF000000"/>
        <rFont val="Times New Roman"/>
        <family val="1"/>
      </rPr>
      <t>Percentages are based on the total number of CSN fraud and other complaints from Michigan consumers (49,501).</t>
    </r>
  </si>
  <si>
    <r>
      <t>1</t>
    </r>
    <r>
      <rPr>
        <sz val="10"/>
        <color rgb="FF000000"/>
        <rFont val="Times New Roman"/>
        <family val="1"/>
      </rPr>
      <t>Percentages are based on the total number of CSN fraud and other complaints from Minnesota consumers (21,051).</t>
    </r>
  </si>
  <si>
    <r>
      <t>1</t>
    </r>
    <r>
      <rPr>
        <sz val="10"/>
        <color rgb="FF000000"/>
        <rFont val="Times New Roman"/>
        <family val="1"/>
      </rPr>
      <t>Percentages are based on the total number of CSN fraud and other complaints from Mississippi consumers (9,526).</t>
    </r>
  </si>
  <si>
    <r>
      <t>1</t>
    </r>
    <r>
      <rPr>
        <sz val="10"/>
        <color rgb="FF000000"/>
        <rFont val="Times New Roman"/>
        <family val="1"/>
      </rPr>
      <t>Percentages are based on the total number of CSN fraud and other complaints from Missouri consumers (25,725).</t>
    </r>
  </si>
  <si>
    <r>
      <t>1</t>
    </r>
    <r>
      <rPr>
        <sz val="10"/>
        <color rgb="FF000000"/>
        <rFont val="Times New Roman"/>
        <family val="1"/>
      </rPr>
      <t>Percentages are based on the total number of CSN fraud and other complaints from Montana consumers (3,729).</t>
    </r>
  </si>
  <si>
    <r>
      <t>1</t>
    </r>
    <r>
      <rPr>
        <sz val="10"/>
        <color rgb="FF000000"/>
        <rFont val="Times New Roman"/>
        <family val="1"/>
      </rPr>
      <t>Percentages are based on the total number of CSN fraud and other complaints from Nebraska consumers (7,067).</t>
    </r>
  </si>
  <si>
    <r>
      <t>1</t>
    </r>
    <r>
      <rPr>
        <sz val="10"/>
        <color rgb="FF000000"/>
        <rFont val="Times New Roman"/>
        <family val="1"/>
      </rPr>
      <t>Percentages are based on the total number of CSN fraud and other complaints from Nevada consumers (15,446).</t>
    </r>
  </si>
  <si>
    <r>
      <t>1</t>
    </r>
    <r>
      <rPr>
        <sz val="10"/>
        <color rgb="FF000000"/>
        <rFont val="Times New Roman"/>
        <family val="1"/>
      </rPr>
      <t>Percentages are based on the total number of CSN fraud and other complaints from New Hampshire consumers (6,600).</t>
    </r>
  </si>
  <si>
    <r>
      <t>1</t>
    </r>
    <r>
      <rPr>
        <sz val="10"/>
        <color rgb="FF000000"/>
        <rFont val="Times New Roman"/>
        <family val="1"/>
      </rPr>
      <t>Percentages are based on the total number of CSN fraud and other complaints from New Jersey consumers (42,565).</t>
    </r>
  </si>
  <si>
    <r>
      <t>1</t>
    </r>
    <r>
      <rPr>
        <sz val="10"/>
        <color rgb="FF000000"/>
        <rFont val="Times New Roman"/>
        <family val="1"/>
      </rPr>
      <t>Percentages are based on the total number of CSN fraud and other complaints from New Mexico consumers (8,675).</t>
    </r>
  </si>
  <si>
    <r>
      <t>1</t>
    </r>
    <r>
      <rPr>
        <sz val="10"/>
        <color rgb="FF000000"/>
        <rFont val="Times New Roman"/>
        <family val="1"/>
      </rPr>
      <t>Percentages are based on the total number of CSN fraud and other complaints from New York consumers (82,289).</t>
    </r>
  </si>
  <si>
    <r>
      <t>1</t>
    </r>
    <r>
      <rPr>
        <sz val="10"/>
        <color rgb="FF000000"/>
        <rFont val="Times New Roman"/>
        <family val="1"/>
      </rPr>
      <t>Percentages are based on the total number of CSN fraud and other complaints from North Carolina consumers (41,212).</t>
    </r>
  </si>
  <si>
    <r>
      <t>1</t>
    </r>
    <r>
      <rPr>
        <sz val="10"/>
        <color rgb="FF000000"/>
        <rFont val="Times New Roman"/>
        <family val="1"/>
      </rPr>
      <t>Percentages are based on the total number of CSN fraud and other complaints from North Dakota consumers (2,826).</t>
    </r>
  </si>
  <si>
    <r>
      <t>1</t>
    </r>
    <r>
      <rPr>
        <sz val="10"/>
        <color rgb="FF000000"/>
        <rFont val="Times New Roman"/>
        <family val="1"/>
      </rPr>
      <t>Percentages are based on the total number of CSN fraud and other complaints from Ohio consumers (50,128).</t>
    </r>
  </si>
  <si>
    <r>
      <t>1</t>
    </r>
    <r>
      <rPr>
        <sz val="10"/>
        <color rgb="FF000000"/>
        <rFont val="Times New Roman"/>
        <family val="1"/>
      </rPr>
      <t>Percentages are based on the total number of CSN fraud and other complaints from Oklahoma consumers (13,173).</t>
    </r>
  </si>
  <si>
    <r>
      <t>1</t>
    </r>
    <r>
      <rPr>
        <sz val="10"/>
        <color rgb="FF000000"/>
        <rFont val="Times New Roman"/>
        <family val="1"/>
      </rPr>
      <t>Percentages are based on the total number of CSN fraud and other complaints from Oregon consumers (18,399).</t>
    </r>
  </si>
  <si>
    <r>
      <t>1</t>
    </r>
    <r>
      <rPr>
        <sz val="10"/>
        <color rgb="FF000000"/>
        <rFont val="Times New Roman"/>
        <family val="1"/>
      </rPr>
      <t>Percentages are based on the total number of CSN fraud and other complaints from Pennsylvania consumers (56,397).</t>
    </r>
  </si>
  <si>
    <r>
      <t>1</t>
    </r>
    <r>
      <rPr>
        <sz val="10"/>
        <color rgb="FF000000"/>
        <rFont val="Times New Roman"/>
        <family val="1"/>
      </rPr>
      <t>Percentages are based on the total number of CSN fraud and other complaints from Rhode Island consumers (4,549).</t>
    </r>
  </si>
  <si>
    <r>
      <t>1</t>
    </r>
    <r>
      <rPr>
        <sz val="10"/>
        <color rgb="FF000000"/>
        <rFont val="Times New Roman"/>
        <family val="1"/>
      </rPr>
      <t>Percentages are based on the total number of CSN fraud and other complaints from South Carolina consumers (19,850).</t>
    </r>
  </si>
  <si>
    <r>
      <t>1</t>
    </r>
    <r>
      <rPr>
        <sz val="10"/>
        <color rgb="FF000000"/>
        <rFont val="Times New Roman"/>
        <family val="1"/>
      </rPr>
      <t>Percentages are based on the total number of CSN fraud and other complaints from South Dakota consumers (2,427).</t>
    </r>
  </si>
  <si>
    <r>
      <t>1</t>
    </r>
    <r>
      <rPr>
        <sz val="10"/>
        <color rgb="FF000000"/>
        <rFont val="Times New Roman"/>
        <family val="1"/>
      </rPr>
      <t>Percentages are based on the total number of CSN fraud and other complaints from Tennessee consumers (28,091).</t>
    </r>
  </si>
  <si>
    <r>
      <t>1</t>
    </r>
    <r>
      <rPr>
        <sz val="10"/>
        <color rgb="FF000000"/>
        <rFont val="Times New Roman"/>
        <family val="1"/>
      </rPr>
      <t>Percentages are based on the total number of CSN fraud and other complaints from Texas consumers (119,510).</t>
    </r>
  </si>
  <si>
    <r>
      <t>1</t>
    </r>
    <r>
      <rPr>
        <sz val="10"/>
        <color rgb="FF000000"/>
        <rFont val="Times New Roman"/>
        <family val="1"/>
      </rPr>
      <t>Percentages are based on the total number of CSN fraud and other complaints from Utah consumers (9,907).</t>
    </r>
  </si>
  <si>
    <r>
      <t>1</t>
    </r>
    <r>
      <rPr>
        <sz val="10"/>
        <color rgb="FF000000"/>
        <rFont val="Times New Roman"/>
        <family val="1"/>
      </rPr>
      <t>Percentages are based on the total number of CSN fraud and other complaints from Vermont consumers (2,273).</t>
    </r>
  </si>
  <si>
    <r>
      <t>1</t>
    </r>
    <r>
      <rPr>
        <sz val="10"/>
        <color rgb="FF000000"/>
        <rFont val="Times New Roman"/>
        <family val="1"/>
      </rPr>
      <t>Percentages are based on the total number of CSN fraud and other complaints from Virginia consumers (42,355).</t>
    </r>
  </si>
  <si>
    <r>
      <t>1</t>
    </r>
    <r>
      <rPr>
        <sz val="10"/>
        <color rgb="FF000000"/>
        <rFont val="Times New Roman"/>
        <family val="1"/>
      </rPr>
      <t>Percentages are based on the total number of CSN fraud and other complaints from Washington consumers (33,720).</t>
    </r>
  </si>
  <si>
    <r>
      <t>1</t>
    </r>
    <r>
      <rPr>
        <sz val="10"/>
        <color rgb="FF000000"/>
        <rFont val="Times New Roman"/>
        <family val="1"/>
      </rPr>
      <t>Percentages are based on the total number of CSN fraud and other complaints from West Virginia consumers (6,204).</t>
    </r>
  </si>
  <si>
    <r>
      <t>1</t>
    </r>
    <r>
      <rPr>
        <sz val="10"/>
        <color rgb="FF000000"/>
        <rFont val="Times New Roman"/>
        <family val="1"/>
      </rPr>
      <t>Percentages are based on the total number of CSN fraud and other complaints from Wisconsin consumers (21,678).</t>
    </r>
  </si>
  <si>
    <r>
      <t>1</t>
    </r>
    <r>
      <rPr>
        <sz val="10"/>
        <color rgb="FF000000"/>
        <rFont val="Times New Roman"/>
        <family val="1"/>
      </rPr>
      <t>Percentages are based on the total number of CSN fraud and other complaints from Wyoming consumers (2,107).</t>
    </r>
  </si>
  <si>
    <r>
      <t>1</t>
    </r>
    <r>
      <rPr>
        <sz val="10"/>
        <color rgb="FF000000"/>
        <rFont val="Times New Roman"/>
        <family val="1"/>
      </rPr>
      <t xml:space="preserve">Percentages are based on the 5,060 victims reporting from Alabama.  Note that CSN identity theft complaints may be coded under multiple theft types.    </t>
    </r>
  </si>
  <si>
    <r>
      <rPr>
        <vertAlign val="superscript"/>
        <sz val="10"/>
        <rFont val="Times New Roman"/>
        <family val="1"/>
      </rPr>
      <t>1</t>
    </r>
    <r>
      <rPr>
        <sz val="10"/>
        <rFont val="Times New Roman"/>
        <family val="1"/>
      </rPr>
      <t xml:space="preserve">Percentages are based on the 378 victims reporting from Alaska.  Note that CSN identity theft complaints may be coded under multiple theft types. </t>
    </r>
  </si>
  <si>
    <r>
      <t>1</t>
    </r>
    <r>
      <rPr>
        <sz val="10"/>
        <color rgb="FF000000"/>
        <rFont val="Times New Roman"/>
        <family val="1"/>
      </rPr>
      <t xml:space="preserve">Percentages are based on the 7,032 victims reporting from Arizona.  Note that CSN identity theft complaints may be coded under multiple theft types.     </t>
    </r>
  </si>
  <si>
    <r>
      <t>1</t>
    </r>
    <r>
      <rPr>
        <sz val="10"/>
        <color rgb="FF000000"/>
        <rFont val="Times New Roman"/>
        <family val="1"/>
      </rPr>
      <t xml:space="preserve">Percentages are based on the 2,195 victims reporting from Arkansas.  Note that CSN identity theft complaints may be coded under multiple theft types.     </t>
    </r>
  </si>
  <si>
    <r>
      <t>1</t>
    </r>
    <r>
      <rPr>
        <sz val="10"/>
        <color rgb="FF000000"/>
        <rFont val="Times New Roman"/>
        <family val="1"/>
      </rPr>
      <t xml:space="preserve">Percentages are based on the 46,658 victims reporting from California.  Note that CSN identity theft complaints may be coded under multiple theft types.    </t>
    </r>
  </si>
  <si>
    <r>
      <t>1</t>
    </r>
    <r>
      <rPr>
        <sz val="10"/>
        <color rgb="FF000000"/>
        <rFont val="Times New Roman"/>
        <family val="1"/>
      </rPr>
      <t xml:space="preserve">Percentages are based on the 4,864 victims reporting from Colorado.  Note that CSN identity theft complaints may be coded under multiple theft types.      </t>
    </r>
  </si>
  <si>
    <r>
      <t>1</t>
    </r>
    <r>
      <rPr>
        <sz val="10"/>
        <color rgb="FF000000"/>
        <rFont val="Times New Roman"/>
        <family val="1"/>
      </rPr>
      <t xml:space="preserve">Percentages are based on the 2,915 victims reporting from Connecticut.  Note that CSN identity theft complaints may be coded under multiple theft types.    </t>
    </r>
  </si>
  <si>
    <r>
      <t>1</t>
    </r>
    <r>
      <rPr>
        <sz val="10"/>
        <color rgb="FF000000"/>
        <rFont val="Times New Roman"/>
        <family val="1"/>
      </rPr>
      <t xml:space="preserve">Percentages are based on the 902 victims reporting from Delaware.  Note that CSN identity theft complaints may be coded under multiple theft types.    </t>
    </r>
  </si>
  <si>
    <r>
      <t>1</t>
    </r>
    <r>
      <rPr>
        <sz val="10"/>
        <color rgb="FF000000"/>
        <rFont val="Times New Roman"/>
        <family val="1"/>
      </rPr>
      <t xml:space="preserve">Percentages are based on the 1,069 victims reporting from District of Columbia.  Note that CSN identity theft complaints may be coded under multiple theft types.     </t>
    </r>
  </si>
  <si>
    <r>
      <t>1</t>
    </r>
    <r>
      <rPr>
        <sz val="10"/>
        <color rgb="FF000000"/>
        <rFont val="Times New Roman"/>
        <family val="1"/>
      </rPr>
      <t xml:space="preserve">Percentages are based on the 69,795 victims reporting from Florida.  Note that CSN identity theft complaints may be coded under multiple theft types.    </t>
    </r>
  </si>
  <si>
    <r>
      <t>1</t>
    </r>
    <r>
      <rPr>
        <sz val="10"/>
        <color rgb="FF000000"/>
        <rFont val="Times New Roman"/>
        <family val="1"/>
      </rPr>
      <t xml:space="preserve">Percentages are based on the 19,232 victims reporting from Georgia.  Note that CSN identity theft complaints may be coded under multiple theft types.    </t>
    </r>
  </si>
  <si>
    <r>
      <t>1</t>
    </r>
    <r>
      <rPr>
        <sz val="10"/>
        <color rgb="FF000000"/>
        <rFont val="Times New Roman"/>
        <family val="1"/>
      </rPr>
      <t xml:space="preserve">Percentages are based on the 658 victims reporting from Hawaii.  Note that CSN identity theft complaints may be coded under multiple theft types.    </t>
    </r>
  </si>
  <si>
    <r>
      <t>1</t>
    </r>
    <r>
      <rPr>
        <sz val="10"/>
        <color rgb="FF000000"/>
        <rFont val="Times New Roman"/>
        <family val="1"/>
      </rPr>
      <t xml:space="preserve">Percentages are based on the 905 victims reporting from Idaho.  Note that CSN identity theft complaints may be coded under multiple theft types.    </t>
    </r>
  </si>
  <si>
    <r>
      <t>1</t>
    </r>
    <r>
      <rPr>
        <sz val="10"/>
        <color rgb="FF000000"/>
        <rFont val="Times New Roman"/>
        <family val="1"/>
      </rPr>
      <t xml:space="preserve">Percentages are based on the 12,993 victims reporting from Illinois.  Note that CSN identity theft complaints may be coded under multiple theft types.     </t>
    </r>
  </si>
  <si>
    <r>
      <t>1</t>
    </r>
    <r>
      <rPr>
        <sz val="10"/>
        <color rgb="FF000000"/>
        <rFont val="Times New Roman"/>
        <family val="1"/>
      </rPr>
      <t xml:space="preserve">Percentages are based on the 4,412 victims reporting from Indiana.  Note that CSN identity theft complaints may be coded under multiple theft types.    </t>
    </r>
  </si>
  <si>
    <r>
      <t>1</t>
    </r>
    <r>
      <rPr>
        <sz val="10"/>
        <color rgb="FF000000"/>
        <rFont val="Times New Roman"/>
        <family val="1"/>
      </rPr>
      <t xml:space="preserve">Percentages are based on the 1,608 victims reporting from Iowa.  Note that CSN identity theft complaints may be coded under multiple theft types.    </t>
    </r>
  </si>
  <si>
    <r>
      <t>1</t>
    </r>
    <r>
      <rPr>
        <sz val="10"/>
        <color rgb="FF000000"/>
        <rFont val="Times New Roman"/>
        <family val="1"/>
      </rPr>
      <t xml:space="preserve">Percentages are based on the 2,077 victims reporting from Kansas.  Note that CSN identity theft complaints may be coded under multiple theft types.    </t>
    </r>
  </si>
  <si>
    <r>
      <t>1</t>
    </r>
    <r>
      <rPr>
        <sz val="10"/>
        <color rgb="FF000000"/>
        <rFont val="Times New Roman"/>
        <family val="1"/>
      </rPr>
      <t xml:space="preserve">Percentages are based on the 2,463 victims reporting from Kentucky.  Note that CSN identity theft complaints may be coded under multiple theft types.    </t>
    </r>
  </si>
  <si>
    <r>
      <t>1</t>
    </r>
    <r>
      <rPr>
        <sz val="10"/>
        <color rgb="FF000000"/>
        <rFont val="Times New Roman"/>
        <family val="1"/>
      </rPr>
      <t xml:space="preserve">Percentages are based on the 4,031 victims reporting from Louisiana.  Note that CSN identity theft complaints may be coded under multiple theft types.    </t>
    </r>
  </si>
  <si>
    <r>
      <t>1</t>
    </r>
    <r>
      <rPr>
        <sz val="10"/>
        <color rgb="FF000000"/>
        <rFont val="Times New Roman"/>
        <family val="1"/>
      </rPr>
      <t xml:space="preserve">Percentages are based on the 666 victims reporting from Maine.  Note that CSN identity theft complaints may be coded under multiple theft types.    </t>
    </r>
  </si>
  <si>
    <r>
      <t>1</t>
    </r>
    <r>
      <rPr>
        <sz val="10"/>
        <color rgb="FF000000"/>
        <rFont val="Times New Roman"/>
        <family val="1"/>
      </rPr>
      <t>Percentages are based on the 6,178 victims reporting from Maryland.  Note that CSN identity theft complaints may be coded under multiple theft types</t>
    </r>
  </si>
  <si>
    <r>
      <t>1</t>
    </r>
    <r>
      <rPr>
        <sz val="10"/>
        <color rgb="FF000000"/>
        <rFont val="Times New Roman"/>
        <family val="1"/>
      </rPr>
      <t xml:space="preserve">Percentages are based on the 4,879 victims reporting from Massachusetts.  Note that CSN identity theft complaints may be coded under multiple theft types.    </t>
    </r>
  </si>
  <si>
    <r>
      <t>1</t>
    </r>
    <r>
      <rPr>
        <sz val="10"/>
        <color rgb="FF000000"/>
        <rFont val="Times New Roman"/>
        <family val="1"/>
      </rPr>
      <t xml:space="preserve">Percentages are based on the 12,075 victims reporting from Michigan.  Note that CSN identity theft complaints may be coded under multiple theft types.    </t>
    </r>
  </si>
  <si>
    <r>
      <t>1</t>
    </r>
    <r>
      <rPr>
        <sz val="10"/>
        <color rgb="FF000000"/>
        <rFont val="Times New Roman"/>
        <family val="1"/>
      </rPr>
      <t xml:space="preserve">Percentages are based on the 3,437 victims reporting from Minnesota.  Note that CSN identity theft complaints may be coded under multiple theft types.    </t>
    </r>
  </si>
  <si>
    <r>
      <t>1</t>
    </r>
    <r>
      <rPr>
        <sz val="10"/>
        <color rgb="FF000000"/>
        <rFont val="Times New Roman"/>
        <family val="1"/>
      </rPr>
      <t xml:space="preserve">Percentages are based on the 2,990 victims reporting from Mississippi.  Note that CSN identity theft complaints may be coded under multiple theft types.    </t>
    </r>
  </si>
  <si>
    <r>
      <t>1</t>
    </r>
    <r>
      <rPr>
        <sz val="10"/>
        <color rgb="FF000000"/>
        <rFont val="Times New Roman"/>
        <family val="1"/>
      </rPr>
      <t xml:space="preserve">Percentages are based on the 4,505 victims reporting from Missouri.  Note that CSN identity theft complaints may be coded under multiple theft types.    </t>
    </r>
  </si>
  <si>
    <r>
      <t>1</t>
    </r>
    <r>
      <rPr>
        <sz val="10"/>
        <color rgb="FF000000"/>
        <rFont val="Times New Roman"/>
        <family val="1"/>
      </rPr>
      <t xml:space="preserve">Percentages are based on the 501 victims reporting from Montana.  Note that CSN identity theft complaints may be coded under multiple theft types.    </t>
    </r>
  </si>
  <si>
    <r>
      <t>1</t>
    </r>
    <r>
      <rPr>
        <sz val="10"/>
        <color rgb="FF000000"/>
        <rFont val="Times New Roman"/>
        <family val="1"/>
      </rPr>
      <t xml:space="preserve">Percentages are based on the 1,068 victims reporting from Nebraska.  Note that CSN identity theft complaints may be coded under multiple theft types.    </t>
    </r>
  </si>
  <si>
    <r>
      <t>1</t>
    </r>
    <r>
      <rPr>
        <sz val="10"/>
        <color rgb="FF000000"/>
        <rFont val="Times New Roman"/>
        <family val="1"/>
      </rPr>
      <t xml:space="preserve">Percentages are based on the 3,032 victims reporting from Nevada.  Note that CSN identity theft complaints may be coded under multiple theft types.    </t>
    </r>
  </si>
  <si>
    <r>
      <t>1</t>
    </r>
    <r>
      <rPr>
        <sz val="10"/>
        <color rgb="FF000000"/>
        <rFont val="Times New Roman"/>
        <family val="1"/>
      </rPr>
      <t xml:space="preserve">Percentages are based on the 782 victims reporting from New Hampshire.  Note that CSN identity theft complaints may be coded under multiple theft types.    </t>
    </r>
  </si>
  <si>
    <r>
      <t>1</t>
    </r>
    <r>
      <rPr>
        <sz val="10"/>
        <color rgb="FF000000"/>
        <rFont val="Times New Roman"/>
        <family val="1"/>
      </rPr>
      <t xml:space="preserve">Percentages are based on the 8,430 victims reporting from New Jersey.  Note that CSN identity theft complaints may be coded under multiple theft types.    </t>
    </r>
  </si>
  <si>
    <r>
      <t>1</t>
    </r>
    <r>
      <rPr>
        <sz val="10"/>
        <color rgb="FF000000"/>
        <rFont val="Times New Roman"/>
        <family val="1"/>
      </rPr>
      <t xml:space="preserve">Percentages are based on the 1,858 victims reporting from New Mexico.  Note that CSN identity theft complaints may be coded under multiple theft types.    </t>
    </r>
  </si>
  <si>
    <r>
      <t>1</t>
    </r>
    <r>
      <rPr>
        <sz val="10"/>
        <color rgb="FF000000"/>
        <rFont val="Times New Roman"/>
        <family val="1"/>
      </rPr>
      <t xml:space="preserve">Percentages are based on the 21,538 victims reporting from New York.  Note that CSN identity theft complaints may be coded under multiple theft types.    </t>
    </r>
  </si>
  <si>
    <r>
      <t>1</t>
    </r>
    <r>
      <rPr>
        <sz val="10"/>
        <color rgb="FF000000"/>
        <rFont val="Times New Roman"/>
        <family val="1"/>
      </rPr>
      <t xml:space="preserve">Percentages are based on the 7,910 victims reporting from North Carolina.  Note that CSN identity theft complaints may be coded under multiple theft types.    </t>
    </r>
  </si>
  <si>
    <r>
      <t>1</t>
    </r>
    <r>
      <rPr>
        <sz val="10"/>
        <color rgb="FF000000"/>
        <rFont val="Times New Roman"/>
        <family val="1"/>
      </rPr>
      <t xml:space="preserve">Percentages are based on the 288 victims reporting from North Dakota.  Note that CSN identity theft complaints may be coded under multiple theft types.    </t>
    </r>
  </si>
  <si>
    <r>
      <t>1</t>
    </r>
    <r>
      <rPr>
        <sz val="10"/>
        <color rgb="FF000000"/>
        <rFont val="Times New Roman"/>
        <family val="1"/>
      </rPr>
      <t xml:space="preserve">Percentages are based on the 8,891 victims reporting from Ohio.  Note that CSN identity theft complaints may be coded under multiple theft types.    </t>
    </r>
  </si>
  <si>
    <r>
      <t>1</t>
    </r>
    <r>
      <rPr>
        <sz val="10"/>
        <color rgb="FF000000"/>
        <rFont val="Times New Roman"/>
        <family val="1"/>
      </rPr>
      <t xml:space="preserve">Percentages are based on the 2,586 victims reporting from Oklahoma.  Note that CSN identity theft complaints may be coded under multiple theft types.    </t>
    </r>
  </si>
  <si>
    <r>
      <t>1</t>
    </r>
    <r>
      <rPr>
        <sz val="10"/>
        <color rgb="FF000000"/>
        <rFont val="Times New Roman"/>
        <family val="1"/>
      </rPr>
      <t xml:space="preserve">Percentages are based on the 2,467 victims reporting from Oregon.  Note that CSN identity theft complaints may be coded under multiple theft types.    </t>
    </r>
  </si>
  <si>
    <r>
      <t>1</t>
    </r>
    <r>
      <rPr>
        <sz val="10"/>
        <color rgb="FF000000"/>
        <rFont val="Times New Roman"/>
        <family val="1"/>
      </rPr>
      <t xml:space="preserve">Percentages are based on the 11,324 victims reporting from Pennsylvania.  Note that CSN identity theft complaints may be coded under multiple theft types.    </t>
    </r>
  </si>
  <si>
    <r>
      <t>1</t>
    </r>
    <r>
      <rPr>
        <sz val="10"/>
        <color rgb="FF000000"/>
        <rFont val="Times New Roman"/>
        <family val="1"/>
      </rPr>
      <t xml:space="preserve">Percentages are based on the 963 victims reporting from Rhode Island.  Note that CSN identity theft complaints may be coded under multiple theft types.   </t>
    </r>
  </si>
  <si>
    <r>
      <t>1</t>
    </r>
    <r>
      <rPr>
        <sz val="10"/>
        <color rgb="FF000000"/>
        <rFont val="Times New Roman"/>
        <family val="1"/>
      </rPr>
      <t xml:space="preserve">Percentages are based on the 4,282 victims reporting from South Carolina.  Note that CSN identity theft complaints may be coded under multiple theft </t>
    </r>
  </si>
  <si>
    <r>
      <t>1</t>
    </r>
    <r>
      <rPr>
        <sz val="10"/>
        <color rgb="FF000000"/>
        <rFont val="Times New Roman"/>
        <family val="1"/>
      </rPr>
      <t xml:space="preserve">Percentages are based on the 330 victims reporting from South Dakota.  Note that CSN identity theft complaints may be coded under multiple theft types.    </t>
    </r>
  </si>
  <si>
    <r>
      <t>1</t>
    </r>
    <r>
      <rPr>
        <sz val="10"/>
        <color rgb="FF000000"/>
        <rFont val="Times New Roman"/>
        <family val="1"/>
      </rPr>
      <t xml:space="preserve">Percentages are based on the 5,690 victims reporting from Tennessee.  Note that CSN identity theft complaints may be coded under multiple theft types.    </t>
    </r>
  </si>
  <si>
    <r>
      <t>1</t>
    </r>
    <r>
      <rPr>
        <sz val="10"/>
        <color rgb="FF000000"/>
        <rFont val="Times New Roman"/>
        <family val="1"/>
      </rPr>
      <t xml:space="preserve">Percentages are based on the 28,299 victims reporting from Texas.  Note that CSN identity theft complaints may be coded under multiple theft types.    </t>
    </r>
  </si>
  <si>
    <r>
      <t>1</t>
    </r>
    <r>
      <rPr>
        <sz val="10"/>
        <color rgb="FF000000"/>
        <rFont val="Times New Roman"/>
        <family val="1"/>
      </rPr>
      <t xml:space="preserve">Percentages are based on the 1,586 victims reporting from Utah.  Note that CSN identity theft complaints may be coded under multiple theft types.    </t>
    </r>
  </si>
  <si>
    <r>
      <t>1</t>
    </r>
    <r>
      <rPr>
        <sz val="10"/>
        <color rgb="FF000000"/>
        <rFont val="Times New Roman"/>
        <family val="1"/>
      </rPr>
      <t xml:space="preserve">Percentages are based on the 326 victims reporting from Vermont.  Note that CSN identity theft complaints may be coded under multiple theft types.    </t>
    </r>
  </si>
  <si>
    <r>
      <t>1</t>
    </r>
    <r>
      <rPr>
        <sz val="10"/>
        <color rgb="FF000000"/>
        <rFont val="Times New Roman"/>
        <family val="1"/>
      </rPr>
      <t xml:space="preserve">Percentages are based on the 6,616 victims reporting from Virginia.  Note that CSN identity theft complaints may be coded under multiple theft types.    </t>
    </r>
  </si>
  <si>
    <r>
      <t>1</t>
    </r>
    <r>
      <rPr>
        <sz val="10"/>
        <color rgb="FF000000"/>
        <rFont val="Times New Roman"/>
        <family val="1"/>
      </rPr>
      <t xml:space="preserve">Percentages are based on the 5,373 victims reporting from Washington.  Note that CSN identity theft complaints may be coded under multiple theft types.    </t>
    </r>
  </si>
  <si>
    <r>
      <t>1</t>
    </r>
    <r>
      <rPr>
        <sz val="10"/>
        <color rgb="FF000000"/>
        <rFont val="Times New Roman"/>
        <family val="1"/>
      </rPr>
      <t xml:space="preserve">Percentages are based on the 1,002 victims reporting from West Virginia.  Note that CSN identity theft complaints may be coded under multiple theft types.    </t>
    </r>
  </si>
  <si>
    <r>
      <t>1</t>
    </r>
    <r>
      <rPr>
        <sz val="10"/>
        <color rgb="FF000000"/>
        <rFont val="Times New Roman"/>
        <family val="1"/>
      </rPr>
      <t xml:space="preserve">Percentages are based on the 4,055 victims reporting from Wisconsin.  Note that CSN identity theft complaints may be coded under multiple theft types.    </t>
    </r>
  </si>
  <si>
    <r>
      <t>1</t>
    </r>
    <r>
      <rPr>
        <sz val="10"/>
        <color rgb="FF000000"/>
        <rFont val="Times New Roman"/>
        <family val="1"/>
      </rPr>
      <t xml:space="preserve">Percentages are based on the 318 victims reporting from Wyoming.  Note that CSN identity theft complaints may be coded under multiple theft types.    </t>
    </r>
  </si>
  <si>
    <t>PrivacyStar</t>
  </si>
  <si>
    <t>Consumer Financial Protection Bureau</t>
  </si>
  <si>
    <t>State Law Enforcement Agencies</t>
  </si>
  <si>
    <t xml:space="preserve">     Oregon Department of Justice</t>
  </si>
  <si>
    <t xml:space="preserve">     Indiana Attorney General</t>
  </si>
  <si>
    <t xml:space="preserve">     California Attorney General</t>
  </si>
  <si>
    <t xml:space="preserve">     Tennessee Division of Consumer Affairs </t>
  </si>
  <si>
    <t xml:space="preserve">     South Carolina Department of Consumer Affairs</t>
  </si>
  <si>
    <t xml:space="preserve">     Colorado Attorney General</t>
  </si>
  <si>
    <t xml:space="preserve">     Iowa Attorney General</t>
  </si>
  <si>
    <t xml:space="preserve">     Montana Attorney General</t>
  </si>
  <si>
    <t>MoneyGram International / Western Union Money Transfer</t>
  </si>
  <si>
    <t xml:space="preserve">     Western Union Money Transfer</t>
  </si>
  <si>
    <t>Publisher's Clearing House</t>
  </si>
  <si>
    <t>U.S. Postal Inspection Service</t>
  </si>
  <si>
    <t>Identity Theft Assistance Center</t>
  </si>
  <si>
    <t xml:space="preserve">     Green Dot</t>
  </si>
  <si>
    <t xml:space="preserve">     Canada Competition Bureau</t>
  </si>
  <si>
    <t xml:space="preserve">     Los Angeles County Department of Consumer Affairs</t>
  </si>
  <si>
    <t xml:space="preserve">     Privacy Rights Clearinghouse</t>
  </si>
  <si>
    <r>
      <t>1</t>
    </r>
    <r>
      <rPr>
        <sz val="9"/>
        <color rgb="FF000000"/>
        <rFont val="Times New Roman"/>
        <family val="1"/>
      </rPr>
      <t xml:space="preserve">Percentages are based on the total number of Consumer Sentinel Network complaints (2,061,495) received between January 1 and December 31, 2011. </t>
    </r>
  </si>
  <si>
    <t>January 1 - December 31, 2012</t>
  </si>
  <si>
    <r>
      <t>1</t>
    </r>
    <r>
      <rPr>
        <sz val="9"/>
        <color rgb="FF000000"/>
        <rFont val="Times New Roman"/>
        <family val="1"/>
      </rPr>
      <t>Percentages are based on the total number of CSN complaints: CY-2010 = 1,467,255; CY-2011 = 1,895,012; and CY-2012 = 2,061,495.</t>
    </r>
  </si>
  <si>
    <t>Louisiana, Lafayette (Acadiana)</t>
  </si>
  <si>
    <t>California, Fresno</t>
  </si>
  <si>
    <t>Massachusetts, Boston</t>
  </si>
  <si>
    <t>Massachusetts, Worchester</t>
  </si>
  <si>
    <t>Michigan, Detroit (Eastern)</t>
  </si>
  <si>
    <t xml:space="preserve">Mississippi, Jackson </t>
  </si>
  <si>
    <t xml:space="preserve">Delaware, Wilmington </t>
  </si>
  <si>
    <t>Nevada, Las Vegas</t>
  </si>
  <si>
    <t>New York, Buffalo</t>
  </si>
  <si>
    <t>Texas, Lubbock (South Plains)</t>
  </si>
  <si>
    <t>North Carolina, Winston-Salem</t>
  </si>
  <si>
    <t xml:space="preserve"> January 1 – December 31, 2012</t>
  </si>
  <si>
    <r>
      <t>Advance Payments for Credit Services:</t>
    </r>
    <r>
      <rPr>
        <sz val="10"/>
        <rFont val="Times New Roman"/>
        <family val="1"/>
      </rPr>
      <t xml:space="preserve"> The promise of a loan or credit card that requires you to pay a fee first; worthless credit card loss protection and insurance programs; the promise that accurate negative information can be removed from your credit file for a fee; etc.  (Fraud Category)</t>
    </r>
  </si>
  <si>
    <r>
      <t>Auto Related Complaints:</t>
    </r>
    <r>
      <rPr>
        <sz val="10"/>
        <rFont val="Times New Roman"/>
        <family val="1"/>
      </rPr>
      <t xml:space="preserve"> Misleading or deceptive claims regarding auto warranties; repair/maintenance issues with newly purchased used or new cars, including dissatisfaction with service provided by auto mechanics; price fixing and price gouging concerns against gas stations and oil companies; etc.  (Other Category)   </t>
    </r>
  </si>
  <si>
    <r>
      <t xml:space="preserve">Banks and Lenders: </t>
    </r>
    <r>
      <rPr>
        <sz val="10"/>
        <rFont val="Times New Roman"/>
        <family val="1"/>
      </rPr>
      <t>Deceptive or predatory mortgage lending practices; problems with modification of mortgage terms; miscellaneous customer service and account issues with bank products, including fees and overdraft charges; etc.  (Other Category)</t>
    </r>
  </si>
  <si>
    <r>
      <t>Business and Job Opportunities:</t>
    </r>
    <r>
      <rPr>
        <sz val="10"/>
        <rFont val="Times New Roman"/>
        <family val="1"/>
      </rPr>
      <t xml:space="preserve"> Complaints about business opportunities: promotion of distributing goods and services, provided by the promoter, with assistance in the form of locations or accounts or customers.  Also, complaints about work-at-home plans: an offer a consumer may receive or seek out to work directly from home (e.g. stuffing envelopes or processing medical claims), as well as complaints about multi-level marketing schemes.   (Fraud Category)</t>
    </r>
  </si>
  <si>
    <r>
      <t>Charitable Solicitations:</t>
    </r>
    <r>
      <rPr>
        <sz val="10"/>
        <rFont val="Times New Roman"/>
        <family val="1"/>
      </rPr>
      <t xml:space="preserve"> Misleading pitches for donations to benefit local service organizations; solicitations for bogus charity or relief organizations; etc.  (Fraud Category)</t>
    </r>
  </si>
  <si>
    <r>
      <t xml:space="preserve">Clothing, Textiles and Jewelry: </t>
    </r>
    <r>
      <rPr>
        <sz val="10"/>
        <rFont val="Times New Roman"/>
        <family val="1"/>
      </rPr>
      <t xml:space="preserve">Fake or replica goods passed off as genuine; order fulfillment problems; failure to honor refund or return policies; etc.  (Other Category) </t>
    </r>
  </si>
  <si>
    <r>
      <t xml:space="preserve">Computer Equipment and Software: </t>
    </r>
    <r>
      <rPr>
        <sz val="10"/>
        <rFont val="Times New Roman"/>
        <family val="1"/>
      </rPr>
      <t xml:space="preserve"> Problems with computer software, hardware, and computer equipment purchases; unwanted or unauthorized software installations and downloads; etc.  (Other Category)</t>
    </r>
  </si>
  <si>
    <r>
      <t xml:space="preserve">Credit Bureaus, Information Furnishers and Report Users: </t>
    </r>
    <r>
      <rPr>
        <sz val="10"/>
        <rFont val="Times New Roman"/>
        <family val="1"/>
      </rPr>
      <t xml:space="preserve">Credit Reporting Agency (CRA) or furnisher provides inaccurate information or fails to reinvestigate disputed information; CRA provides inadequate phone help; difficulties ordering free annual credit reports; impermissible access to/inquiry on credit reports; etc.  (Other Category) </t>
    </r>
  </si>
  <si>
    <r>
      <t xml:space="preserve">Credit Cards: </t>
    </r>
    <r>
      <rPr>
        <sz val="10"/>
        <rFont val="Times New Roman"/>
        <family val="1"/>
      </rPr>
      <t xml:space="preserve">Account or billing issues, including interest rate changes, late fees, credit disputes, and overcharges; fraudulent credit card offers/phishing attempts; etc.  (Other Category) </t>
    </r>
  </si>
  <si>
    <r>
      <t xml:space="preserve">Debt Collection: </t>
    </r>
    <r>
      <rPr>
        <sz val="10"/>
        <rFont val="Times New Roman"/>
        <family val="1"/>
      </rPr>
      <t>Debt collector calls repeatedly or continuously; falsely represents the amount or status of debt; fails to send written notice of debt; falsely threatens suit; uses profane language; fails to identify self as debt collector; and/or violates other provisions of the Fair Debt Collection Practices Act.  (Other Category)</t>
    </r>
  </si>
  <si>
    <r>
      <t xml:space="preserve">Education: </t>
    </r>
    <r>
      <rPr>
        <sz val="10"/>
        <rFont val="Times New Roman"/>
        <family val="1"/>
      </rPr>
      <t>Complaints about trade or vocational school services, including issues related to accreditation, billing and collection, or institutional advertising claims related to usefulness of the degree or job prospects after graduation.  Also, complaints about traditional colleges and universities.  (Other Category)</t>
    </r>
  </si>
  <si>
    <r>
      <t>Foreign Money Offers and Counterfeit Check Scams:</t>
    </r>
    <r>
      <rPr>
        <sz val="10"/>
        <rFont val="Times New Roman"/>
        <family val="1"/>
      </rPr>
      <t xml:space="preserve">  Letters or e-mails offering the "opportunity" to share in a percentage of millions of dollars that a self-proclaimed government official is trying to transfer illegally out of a foreign country in return for money, bank account numbers, or other identifying information from the victim; fraudulent schemes involving foreign lotteries, mystery shoppers, or Internet purchases/classified ads in which a counterfeit check overpayment is received along with a request to wire back the difference immediately after check deposit, leaving the victim responsible for the funds withdrawn; etc.  (Fraud Category)</t>
    </r>
  </si>
  <si>
    <r>
      <t xml:space="preserve">Grants: </t>
    </r>
    <r>
      <rPr>
        <sz val="10"/>
        <rFont val="Times New Roman"/>
        <family val="1"/>
      </rPr>
      <t xml:space="preserve">Deceptive practices by businesses or individuals marketing either government grant opportunities or financial aid assistance services; problems with student loan processors, debt collectors collecting on defaulted student loans, and diploma mills and other unaccredited educational institutions; etc.  (Fraud Category)  </t>
    </r>
  </si>
  <si>
    <r>
      <t xml:space="preserve">Health Care: </t>
    </r>
    <r>
      <rPr>
        <sz val="10"/>
        <rFont val="Times New Roman"/>
        <family val="1"/>
      </rPr>
      <t xml:space="preserve"> Fraudulent, misleading, or deceptive claims for vision correction procedures; dietary supplements; weight loss products or services; impotency treatments; health spas and equipments; infertility services; sunscreens; HIV test kits; etc.  (Fraud Category)</t>
    </r>
  </si>
  <si>
    <r>
      <t xml:space="preserve">Home Repair, Improvement and Products: </t>
    </r>
    <r>
      <rPr>
        <sz val="10"/>
        <rFont val="Times New Roman"/>
        <family val="1"/>
      </rPr>
      <t xml:space="preserve">Defective furniture or appliances; service or warranty-related issues; furniture or appliance delivery problems, including receiving wrong or incomplete products; problems with home repair services and contractors; etc.    (Other Category)    </t>
    </r>
  </si>
  <si>
    <r>
      <t xml:space="preserve">Identity Theft: </t>
    </r>
    <r>
      <rPr>
        <sz val="10"/>
        <rFont val="Times New Roman"/>
        <family val="1"/>
      </rPr>
      <t xml:space="preserve"> When someone appropriates your personal identifying information (like your Social Security number or credit card account number) to commit fraud or theft.  (Identity Theft Category)</t>
    </r>
  </si>
  <si>
    <r>
      <t xml:space="preserve">Impostor Scams: </t>
    </r>
    <r>
      <rPr>
        <sz val="10"/>
        <rFont val="Times New Roman"/>
        <family val="1"/>
      </rPr>
      <t>Complaints about scammers claiming to be friends, family, a romantic interest, companies or government agencies to induce people to send money or divulge personal information.  Complaints include the following: scammers posing as friends or relatives stranded in foreign countries without money; scammers claiming to be working for or affiliated with a government agency; and scammers claiming to be affiliated with a private entity (e.g. a charity or company).  (Fraud Category)</t>
    </r>
  </si>
  <si>
    <r>
      <t xml:space="preserve">Internet Auction: </t>
    </r>
    <r>
      <rPr>
        <sz val="10"/>
        <rFont val="Times New Roman"/>
        <family val="1"/>
      </rPr>
      <t xml:space="preserve"> Non-delivery or late delivery of goods; delivery of goods that are less valuable than advertised; failure to disclose all the relevant information about the product or terms of the sale; etc.  (Fraud Category)</t>
    </r>
  </si>
  <si>
    <r>
      <t>Internet Services:</t>
    </r>
    <r>
      <rPr>
        <sz val="10"/>
        <rFont val="Times New Roman"/>
        <family val="1"/>
      </rPr>
      <t xml:space="preserve">  Problems with trial offers from Internet Service Providers ("ISPs"); difficulty canceling an ISP account; issues with Internet entertainment services, Internet gaming, and social networking services; undisclosed charges; website design and hosting services; spyware, adware, and malware issues; etc.  (Fraud Category)</t>
    </r>
  </si>
  <si>
    <r>
      <t>Investment Related Complaints:</t>
    </r>
    <r>
      <rPr>
        <sz val="10"/>
        <rFont val="Times New Roman"/>
        <family val="1"/>
      </rPr>
      <t xml:space="preserve"> Investment opportunities in day trading; gold and gems; art; rare coins; etc.  (Fraud Category)</t>
    </r>
  </si>
  <si>
    <r>
      <t xml:space="preserve">Magazines and Books: </t>
    </r>
    <r>
      <rPr>
        <sz val="10"/>
        <rFont val="Times New Roman"/>
        <family val="1"/>
      </rPr>
      <t xml:space="preserve"> Pitches for "free," "pre-paid," or "special" magazine or book subscription deals; etc.  (Fraud Category)</t>
    </r>
  </si>
  <si>
    <r>
      <t>Mortgage Foreclosure Relief and Debt Management:</t>
    </r>
    <r>
      <rPr>
        <sz val="10"/>
        <rFont val="Times New Roman"/>
        <family val="1"/>
      </rPr>
      <t>  Complaints about mortgage lenders, brokers, and other entities making false promises to save consumers’ homes from foreclosure; mortgage refinancing, mortgage term modifications, and debt management issues; credit organizations charging excessive fees, making false promises to provide free services, pay creditors, or reduce interest rates.  (Fraud Category)</t>
    </r>
  </si>
  <si>
    <r>
      <t>Office Supplies and Services:</t>
    </r>
    <r>
      <rPr>
        <sz val="10"/>
        <rFont val="Times New Roman"/>
        <family val="1"/>
      </rPr>
      <t xml:space="preserve">  Fraudulent or deceptive offers for toner, copier paper, maintenance supplies, equipment maintenance contracts; classified advertising and yellow page invoice scams; website cramming schemes; etc.  (Fraud Category)</t>
    </r>
  </si>
  <si>
    <r>
      <t>Prizes, Sweepstakes and Lotteries:</t>
    </r>
    <r>
      <rPr>
        <sz val="10"/>
        <rFont val="Times New Roman"/>
        <family val="1"/>
      </rPr>
      <t xml:space="preserve">  Promotions for "free" prizes for a fee; foreign lotteries and sweepstakes offered through the phone, fax, e-mail or mail; etc.  (Fraud Category)</t>
    </r>
  </si>
  <si>
    <r>
      <t xml:space="preserve">Real Estate: </t>
    </r>
    <r>
      <rPr>
        <sz val="10"/>
        <rFont val="Times New Roman"/>
        <family val="1"/>
      </rPr>
      <t>Complaints about deceptive and misleading practices involving real estate agents and companies, real estate appraisers and appraisal services, real estate consultants, real estate property management, and real estate land developers.  (Other Category)</t>
    </r>
  </si>
  <si>
    <r>
      <t>Shop-at-Home and Catalog Sales:</t>
    </r>
    <r>
      <rPr>
        <sz val="10"/>
        <rFont val="Times New Roman"/>
        <family val="1"/>
      </rPr>
      <t xml:space="preserve">  Problems, such as undisclosed costs, failure to deliver on time, non-delivery, and refusal to honor a guarantee, with purchases made via the Internet (not including auction sales), telephone, or mail.  (Fraud Category)</t>
    </r>
  </si>
  <si>
    <r>
      <t xml:space="preserve">Telephone and Mobile Services: </t>
    </r>
    <r>
      <rPr>
        <sz val="10"/>
        <rFont val="Times New Roman"/>
        <family val="1"/>
      </rPr>
      <t xml:space="preserve"> Complaints about charges for calls to "toll-free" numbers; unauthorized charges such as charges for calls consumers didn’t make; unauthorized switching of consumers’ phone service provider; misleading pre-paid phone card offers; unsolicited mobile text messages; problems with mobile applications or downloads; other mobile device problems; etc.  (Fraud Category)</t>
    </r>
  </si>
  <si>
    <r>
      <t xml:space="preserve">Television and Electronic Media: </t>
    </r>
    <r>
      <rPr>
        <sz val="10"/>
        <rFont val="Times New Roman"/>
        <family val="1"/>
      </rPr>
      <t xml:space="preserve">Problems with TV reception, installation, billing, and promotions for cable/satellite providers; miscellaneous problems with music/DVD/video game purchases.  (Other Category)  </t>
    </r>
  </si>
  <si>
    <r>
      <t>Travel, Vacations and Timeshare Plans:</t>
    </r>
    <r>
      <rPr>
        <sz val="10"/>
        <rFont val="Times New Roman"/>
        <family val="1"/>
      </rPr>
      <t xml:space="preserve">  Deceptive offers for "free" or low-cost vacations; cut-rate student travel packages; misleading timeshare offers; etc. (Fraud Category)</t>
    </r>
  </si>
  <si>
    <t xml:space="preserve">Calendar Years 2010 through 2012 </t>
  </si>
  <si>
    <r>
      <t>1</t>
    </r>
    <r>
      <rPr>
        <sz val="10"/>
        <color rgb="FF000000"/>
        <rFont val="Times New Roman"/>
        <family val="1"/>
      </rPr>
      <t xml:space="preserve">Percentages are based on the total number of CSN complaints: CY-2010 = 1,467,255; CY-2011 = 1,895,012; and CY-2012 = 2,061,495. Note that counts and percentages may not add up to the total in each category because CSN complaints may have multiple product service codes.   </t>
    </r>
  </si>
  <si>
    <t>Lending: Payday Loans</t>
  </si>
  <si>
    <t>Lending: Student Loans</t>
  </si>
  <si>
    <t>Business Opportunities\Work-At-Home Plans</t>
  </si>
  <si>
    <t>Franchises\Distributorships</t>
  </si>
  <si>
    <t>Education: Colleges and Universities</t>
  </si>
  <si>
    <t>Nigerian\Other Foreign Money Offers (not prizes)</t>
  </si>
  <si>
    <t>Impostor: Family\Friend</t>
  </si>
  <si>
    <t>Romance Scams</t>
  </si>
  <si>
    <t>Internet Information Services</t>
  </si>
  <si>
    <t>Debt Management\Credit Counseling</t>
  </si>
  <si>
    <t>Mortgage Modification\Foreclosure Relief</t>
  </si>
  <si>
    <t>Mobile: Applications\Other Downloads</t>
  </si>
  <si>
    <t>Mobile: Carrier Rates\Plans</t>
  </si>
  <si>
    <t>Mobile: Other</t>
  </si>
  <si>
    <t>Mobile: Text Messages</t>
  </si>
  <si>
    <t>Mobile: Unauthorized Charges or Debits</t>
  </si>
  <si>
    <t>DVD\Video\Film</t>
  </si>
  <si>
    <t>Average Amount Paid1</t>
  </si>
  <si>
    <t>January 1 – December 31, 2012</t>
  </si>
  <si>
    <t>Atlantic City-Hammonton, NJ Metropolitan Statistical Area</t>
  </si>
  <si>
    <t>Charlotte-Gastonia-Rock Hill, NC-SC Metropolitan Statistical Area</t>
  </si>
  <si>
    <t>Cumberland, MD-WV Metropolitan Statistical Area</t>
  </si>
  <si>
    <t>Durham-Chapel Hill, NC Metropolitan Statistical Area</t>
  </si>
  <si>
    <t>Enterprise-Ozark, AL Micropolitan Statistical Area</t>
  </si>
  <si>
    <t>Fond du Lac, WI Metropolitan Statistical Area</t>
  </si>
  <si>
    <t>Kennewick-Pasco-Richland, WA Metropolitan Statistical Area</t>
  </si>
  <si>
    <t>Louisville-Jefferson County, KY-IN Metropolitan Statistical Area</t>
  </si>
  <si>
    <t>Madera-Chowchilla, CA Metropolitan Statistical Area</t>
  </si>
  <si>
    <t>Manhattan, KS Metropolitan Statistical Area</t>
  </si>
  <si>
    <t>San Antonio-New Braunfels, TX Metropolitan Statistical Area</t>
  </si>
  <si>
    <t>Show Low, AZ Micropolitan Statistical Area</t>
  </si>
  <si>
    <t>Steubenville-Weirton, OH-WV Metropolitan Statistical Area</t>
  </si>
  <si>
    <t>Tullahoma, TN Micropolitan Statistical Area</t>
  </si>
  <si>
    <r>
      <t>1</t>
    </r>
    <r>
      <rPr>
        <sz val="10"/>
        <color rgb="FF000000"/>
        <rFont val="Times New Roman"/>
        <family val="1"/>
      </rPr>
      <t>This chart illustrates Metropolitan Areas (Metropolitan and Micropolitan Statistical Areas) with a population of one hundred thousand or more.  Ranking is based on the number of fraud and other complaints per 100,000 inhabitants for each Metropolitan Area.  Metropolitan Areas presented here are those defined by the Office of Management and Budget as of December 2009 and the population estimates are based on the 2010 U.S. Census table P1 of Summary File 1.</t>
    </r>
  </si>
  <si>
    <r>
      <t>1</t>
    </r>
    <r>
      <rPr>
        <sz val="8"/>
        <color rgb="FF000000"/>
        <rFont val="Times New Roman"/>
        <family val="1"/>
      </rPr>
      <t>This chart illustrates Metropolitan Areas (Metropolitan and Micropolitan Statistical Areas) with a population of one hundred thousand or more.  Ranking is based on the number of identity theft complaints per 100,000 inhabitants for each Metropolitan Area.  Metropolitan Areas presented here are those defined by the Office of Management and Budget as of December 2009 and the population estimates are based on the 2010 U.S. Census table P1 of Summary File 1.</t>
    </r>
  </si>
  <si>
    <t>Philippines</t>
  </si>
  <si>
    <r>
      <t>Percentages</t>
    </r>
    <r>
      <rPr>
        <b/>
        <vertAlign val="superscript"/>
        <sz val="12"/>
        <rFont val="Times New Roman"/>
        <family val="1"/>
      </rPr>
      <t>2</t>
    </r>
    <r>
      <rPr>
        <b/>
        <sz val="12"/>
        <rFont val="Times New Roman"/>
        <family val="1"/>
      </rPr>
      <t xml:space="preserve"> </t>
    </r>
  </si>
  <si>
    <t>Page 20: Consumer Sentinel Network - Military Identity Theft Complaints How Victims' Information is Misused</t>
  </si>
  <si>
    <r>
      <t>Percentages</t>
    </r>
    <r>
      <rPr>
        <b/>
        <vertAlign val="superscript"/>
        <sz val="10"/>
        <color theme="1"/>
        <rFont val="Times New Roman"/>
        <family val="1"/>
      </rPr>
      <t>1</t>
    </r>
  </si>
  <si>
    <t>Page 73: Appendix A1: The Consumer Sentinel Network</t>
  </si>
  <si>
    <r>
      <t>Page 74: Appendix A2: Consumer Sentinel Network Major Data Contributors</t>
    </r>
    <r>
      <rPr>
        <vertAlign val="superscript"/>
        <sz val="10"/>
        <rFont val="Times New Roman"/>
        <family val="1"/>
      </rPr>
      <t>1</t>
    </r>
  </si>
  <si>
    <t>Page 75: Appendix A3: Consumer Sentinel Network Data Contributors</t>
  </si>
  <si>
    <t>Page 76: Appendix A4: Consumer Sentinel Network Better Business Bureau Data Contributors</t>
  </si>
  <si>
    <t>Pages 77 to 78: Appendix B1: Consumer Sentinel Network Complaint Category Descriptions</t>
  </si>
  <si>
    <r>
      <t>Page 79: Appendix B2: Consumer Sentinel Network Complaint Categories</t>
    </r>
    <r>
      <rPr>
        <vertAlign val="superscript"/>
        <sz val="10"/>
        <rFont val="Times New Roman"/>
        <family val="1"/>
      </rPr>
      <t>1</t>
    </r>
    <r>
      <rPr>
        <sz val="10"/>
        <rFont val="Times New Roman"/>
        <family val="1"/>
      </rPr>
      <t xml:space="preserve">  </t>
    </r>
  </si>
  <si>
    <r>
      <t>Pages 80 to 85: Appendix B3: Consumer Sentinel Network Complaint Category Details</t>
    </r>
    <r>
      <rPr>
        <vertAlign val="superscript"/>
        <sz val="10"/>
        <rFont val="Times New Roman"/>
        <family val="1"/>
      </rPr>
      <t>1</t>
    </r>
  </si>
  <si>
    <t>Page 86: Appendix C: Consumer Sentinel Network Fraud Complaints &amp; Amount Paid Reported by State and the District of Columbia</t>
  </si>
  <si>
    <r>
      <t>Pages 87 to 94: Appendix D1: Fraud and Other Consumer Complaints by Largest Metropolitan Areas (in alphabetical order)</t>
    </r>
    <r>
      <rPr>
        <vertAlign val="superscript"/>
        <sz val="10"/>
        <rFont val="Times New Roman"/>
        <family val="1"/>
      </rPr>
      <t>1</t>
    </r>
  </si>
  <si>
    <r>
      <t>Pages 95 to 102: Appendix D2: Identity Theft Consumer Complaints by Largest Metropolitan Areas (in Alphabetical order)</t>
    </r>
    <r>
      <rPr>
        <vertAlign val="superscript"/>
        <sz val="10"/>
        <rFont val="Times New Roman"/>
        <family val="1"/>
      </rPr>
      <t>1</t>
    </r>
  </si>
  <si>
    <r>
      <t>1</t>
    </r>
    <r>
      <rPr>
        <sz val="10"/>
        <rFont val="Times New Roman"/>
        <family val="1"/>
      </rPr>
      <t>Percentages are based on the total number of CSN complaints: CY-2010 = 1,467,255; CY-2011 = 1,895,012; and CY-2012 = 2,061,495. Note that percentages may not sum to 100% because CSN complaints may be coded under multiple product service codes.</t>
    </r>
  </si>
  <si>
    <t>Calendar Years 2010 through 2012</t>
  </si>
  <si>
    <r>
      <t>1</t>
    </r>
    <r>
      <rPr>
        <sz val="10"/>
        <color rgb="FF000000"/>
        <rFont val="Times New Roman"/>
        <family val="1"/>
      </rPr>
      <t>Average amount paid is based on the total number of fraud complaints where amount paid was reported by consumers from the respective States. The amount paid is based on complaints reporting values from $0 to $999,999</t>
    </r>
  </si>
  <si>
    <t>Note: This appendix excludes 14 state-specific data contributors’ complaints (the North Carolina and Oregon Departments of Justice, the South Carolina Department of Consumer Affairs, the Tennessee Division of Consumer Affairs, and the Offices of the Attorneys General for California, Colorado, Idaho, Indiana, Iowa, Michigan, Mississippi, Montana, Ohio, and Washington).</t>
  </si>
  <si>
    <r>
      <t>1</t>
    </r>
    <r>
      <rPr>
        <sz val="8"/>
        <color rgb="FF000000"/>
        <rFont val="Times New Roman"/>
        <family val="1"/>
      </rPr>
      <t>Ranking is based on the number of fraud and other types of complaints per 100,000 inhabitants for each Metropolitan Area.  This chart illustrates the top 50 Metropolitan Areas (Metropolitan and Micropolitan Statistical Areas) with a population of 100,000 or more.  See fraud and other types of complaints figures for all Metropolitan Areas with a population of 100,000 or more in Appendix D1.  Metropolitan Areas presented here are those defined by the Office of Management and Budget as of December 2009 and the population estimates are based on the 2010 U.S. Census table P1 of Summary File 1.</t>
    </r>
  </si>
  <si>
    <r>
      <t>1</t>
    </r>
    <r>
      <rPr>
        <sz val="8"/>
        <color rgb="FF000000"/>
        <rFont val="Times New Roman"/>
        <family val="1"/>
      </rPr>
      <t>Ranking is based on the number of identity theft complaints per 100,000 inhabitants for each Metropolitan Area. This chart illustrates the top 50 Metropolitan Areas (Metropolitan and Micropolitan Statistical Areas) with a population of 100,000 or more.  See identity theft figures for all Metropolitan Areas with a population of 100,000 or more in Appendix D2. Metropolitan Areas presented here are those defined by the Office of Management and Budget as of December 2009 and the population estimates are based on the 2010 U.S. Census table P1 of Summary File 1.</t>
    </r>
  </si>
  <si>
    <r>
      <t>Page 13: Consumer Sentinel Network Identity Theft Complaints Law Enforcement Contact</t>
    </r>
    <r>
      <rPr>
        <vertAlign val="superscript"/>
        <sz val="10"/>
        <rFont val="Times New Roman"/>
        <family val="1"/>
      </rPr>
      <t>1</t>
    </r>
  </si>
  <si>
    <r>
      <t>1</t>
    </r>
    <r>
      <rPr>
        <sz val="9"/>
        <color rgb="FF000000"/>
        <rFont val="Times New Roman"/>
        <family val="1"/>
      </rPr>
      <t>Percentages are based on the total number of identity theft complaints where victims indicated whether they had notified a police department: CY-2010 = 100,529; CY-2011 = 118,354; and CY-2012 = 147,542. Of identity theft victims who contacted the FTC directly, 42% reported law enforcement contact information in CY-2012, 45% in CY-2011 and 42% in CY-2010.</t>
    </r>
  </si>
  <si>
    <r>
      <t>1</t>
    </r>
    <r>
      <rPr>
        <sz val="10"/>
        <color rgb="FF000000"/>
        <rFont val="Times New Roman"/>
        <family val="1"/>
      </rPr>
      <t xml:space="preserve">Percentages are based on the total number of CSN complaints from military consumers reporting their branch of service </t>
    </r>
    <r>
      <rPr>
        <b/>
        <sz val="10"/>
        <color rgb="FF000000"/>
        <rFont val="Times New Roman"/>
        <family val="1"/>
      </rPr>
      <t xml:space="preserve">(62,211) </t>
    </r>
    <r>
      <rPr>
        <sz val="10"/>
        <color rgb="FF000000"/>
        <rFont val="Times New Roman"/>
        <family val="1"/>
      </rPr>
      <t xml:space="preserve">between January 1 and December 31, 2012. Of the 67,018 military consumers, 93% reported this information during CY-2012. </t>
    </r>
  </si>
  <si>
    <r>
      <rPr>
        <vertAlign val="superscript"/>
        <sz val="10"/>
        <rFont val="Times New Roman"/>
        <family val="1"/>
      </rPr>
      <t>2</t>
    </r>
    <r>
      <rPr>
        <sz val="10"/>
        <rFont val="Times New Roman"/>
        <family val="1"/>
      </rPr>
      <t>Percentages are based on the total number of CSN complaints from military consumers reporting their military status (61,642) between January 1 and December 31, 2012.  Of the 67,018 military consumers, 92% reported this information during CY-2012.</t>
    </r>
  </si>
  <si>
    <t>Page 18: Consumer Sentinel Network Military Complaints by Consumer Military Status</t>
  </si>
  <si>
    <r>
      <t>3</t>
    </r>
    <r>
      <rPr>
        <sz val="10"/>
        <color rgb="FF000000"/>
        <rFont val="Times New Roman"/>
        <family val="1"/>
      </rPr>
      <t xml:space="preserve">Percentages are based on the total  number of CSN complaints from military consumers reporting their pay grade </t>
    </r>
    <r>
      <rPr>
        <b/>
        <sz val="10"/>
        <color rgb="FF000000"/>
        <rFont val="Times New Roman"/>
        <family val="1"/>
      </rPr>
      <t xml:space="preserve">(23,138) </t>
    </r>
    <r>
      <rPr>
        <sz val="10"/>
        <color rgb="FF000000"/>
        <rFont val="Times New Roman"/>
        <family val="1"/>
      </rPr>
      <t xml:space="preserve">between January 1 and December 31, 2012.  Of the 67,018 military consumers, 35% reported this information during CY-2012. </t>
    </r>
  </si>
  <si>
    <t>Page 19: Consumer Sentinel Network Military Complaints by Top Category</t>
  </si>
  <si>
    <t xml:space="preserve">Page 19: Top Categories for Complaints from Enlisted Military Consumers </t>
  </si>
  <si>
    <t>Page 19: Top Categories for Complaints from Officer Military Consumers</t>
  </si>
  <si>
    <t>Econsumer.gov was created in April 2001 to gather and share cross-border e-commerce complaints to respond to the challenges of multinational Internet fraud, and enhance consumer confidence in e-commerce. Through econsumer.gov, consumers can file cross-border consumer complaints online and learn about alternative ways to resolve them.  All information is available in English, French, German, Japanese, Korean, Polish, Spanish, and Turkish.  Using the existing Consumer Sentinel Network, the incoming complaints are shared through the government Website with participating consumer protection law enforcers from 28 nations.</t>
  </si>
  <si>
    <t>Pages 21 to 72: Consumer Sentinel Network Detailed State Complaint 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</si>
</sst>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6" formatCode="&quot;$&quot;#,##0_);[Red]\(&quot;$&quot;#,##0\)"/>
    <numFmt numFmtId="44" formatCode="_(&quot;$&quot;* #,##0.00_);_(&quot;$&quot;* \(#,##0.00\);_(&quot;$&quot;* &quot;-&quot;??_);_(@_)"/>
    <numFmt numFmtId="43" formatCode="_(* #,##0.00_);_(* \(#,##0.00\);_(* &quot;-&quot;??_);_(@_)"/>
    <numFmt numFmtId="164" formatCode="&quot;$&quot;#,##0"/>
    <numFmt numFmtId="165" formatCode="_(* #,##0_);_(* \(#,##0\);_(* &quot;-&quot;??_);_(@_)"/>
    <numFmt numFmtId="166" formatCode="0.0%"/>
    <numFmt numFmtId="167" formatCode="0.0"/>
    <numFmt numFmtId="168" formatCode="&quot;$&quot;#,##0.00"/>
    <numFmt numFmtId="169" formatCode="#,##0.0"/>
    <numFmt numFmtId="170" formatCode="0.00\ %"/>
    <numFmt numFmtId="171" formatCode="#,##0.00%"/>
    <numFmt numFmtId="172" formatCode="0.000%"/>
  </numFmts>
  <fonts count="82">
    <font>
      <sz val="10"/>
      <name val="Arial"/>
    </font>
    <font>
      <sz val="10"/>
      <color theme="1"/>
      <name val="Arial"/>
      <family val="2"/>
    </font>
    <font>
      <sz val="10"/>
      <name val="Arial"/>
      <family val="2"/>
    </font>
    <font>
      <sz val="10"/>
      <name val="Arial"/>
      <family val="2"/>
    </font>
    <font>
      <sz val="8"/>
      <name val="Arial"/>
      <family val="2"/>
    </font>
    <font>
      <sz val="10"/>
      <name val="Times New Roman"/>
      <family val="1"/>
    </font>
    <font>
      <i/>
      <sz val="10"/>
      <name val="Times New Roman"/>
      <family val="1"/>
    </font>
    <font>
      <b/>
      <sz val="10"/>
      <name val="Times New Roman"/>
      <family val="1"/>
    </font>
    <font>
      <b/>
      <vertAlign val="superscript"/>
      <sz val="10"/>
      <name val="Times New Roman"/>
      <family val="1"/>
    </font>
    <font>
      <sz val="10"/>
      <color indexed="16"/>
      <name val="Times New Roman"/>
      <family val="1"/>
    </font>
    <font>
      <sz val="10"/>
      <name val="Arial"/>
      <family val="2"/>
    </font>
    <font>
      <sz val="10"/>
      <color indexed="8"/>
      <name val="Times New Roman"/>
      <family val="1"/>
    </font>
    <font>
      <sz val="10"/>
      <color theme="1"/>
      <name val="Times New Roman"/>
      <family val="1"/>
    </font>
    <font>
      <sz val="12"/>
      <name val="Times New Roman"/>
      <family val="1"/>
    </font>
    <font>
      <b/>
      <sz val="13"/>
      <name val="Times New Roman"/>
      <family val="1"/>
    </font>
    <font>
      <b/>
      <vertAlign val="superscript"/>
      <sz val="13"/>
      <name val="Times New Roman"/>
      <family val="1"/>
    </font>
    <font>
      <sz val="13"/>
      <color indexed="8"/>
      <name val="Times New Roman"/>
      <family val="1"/>
    </font>
    <font>
      <b/>
      <sz val="12"/>
      <color indexed="51"/>
      <name val="Times New Roman"/>
      <family val="1"/>
    </font>
    <font>
      <b/>
      <sz val="12"/>
      <color indexed="13"/>
      <name val="Times New Roman"/>
      <family val="1"/>
    </font>
    <font>
      <b/>
      <sz val="12"/>
      <color indexed="14"/>
      <name val="Times New Roman"/>
      <family val="1"/>
    </font>
    <font>
      <b/>
      <sz val="12"/>
      <name val="Times New Roman"/>
      <family val="1"/>
    </font>
    <font>
      <sz val="10"/>
      <name val="Arial"/>
      <family val="2"/>
    </font>
    <font>
      <sz val="10"/>
      <color indexed="10"/>
      <name val="Times New Roman"/>
      <family val="1"/>
    </font>
    <font>
      <sz val="11"/>
      <name val="Times New Roman"/>
      <family val="1"/>
    </font>
    <font>
      <b/>
      <sz val="11"/>
      <name val="Times New Roman"/>
      <family val="1"/>
    </font>
    <font>
      <b/>
      <vertAlign val="superscript"/>
      <sz val="11"/>
      <name val="Times New Roman"/>
      <family val="1"/>
    </font>
    <font>
      <sz val="18"/>
      <color indexed="8"/>
      <name val="Times New Roman"/>
      <family val="1"/>
    </font>
    <font>
      <b/>
      <sz val="10"/>
      <color indexed="8"/>
      <name val="Times New Roman"/>
      <family val="1"/>
    </font>
    <font>
      <b/>
      <vertAlign val="superscript"/>
      <sz val="12"/>
      <name val="Times New Roman"/>
      <family val="1"/>
    </font>
    <font>
      <i/>
      <sz val="12"/>
      <name val="Times New Roman"/>
      <family val="1"/>
    </font>
    <font>
      <b/>
      <sz val="12"/>
      <color indexed="60"/>
      <name val="Times New Roman"/>
      <family val="1"/>
    </font>
    <font>
      <sz val="8"/>
      <name val="Times New Roman"/>
      <family val="1"/>
    </font>
    <font>
      <sz val="10"/>
      <color indexed="55"/>
      <name val="Times New Roman"/>
      <family val="1"/>
    </font>
    <font>
      <vertAlign val="superscript"/>
      <sz val="10"/>
      <name val="Times New Roman"/>
      <family val="1"/>
    </font>
    <font>
      <vertAlign val="superscript"/>
      <sz val="11"/>
      <name val="Times New Roman"/>
      <family val="1"/>
    </font>
    <font>
      <i/>
      <sz val="9"/>
      <name val="Times New Roman"/>
      <family val="1"/>
    </font>
    <font>
      <sz val="9"/>
      <name val="Times New Roman"/>
      <family val="1"/>
    </font>
    <font>
      <b/>
      <sz val="10"/>
      <color indexed="14"/>
      <name val="Tahoma"/>
      <family val="2"/>
    </font>
    <font>
      <i/>
      <sz val="10"/>
      <color indexed="8"/>
      <name val="Times New Roman"/>
      <family val="1"/>
    </font>
    <font>
      <b/>
      <i/>
      <sz val="10"/>
      <color indexed="8"/>
      <name val="Times New Roman"/>
      <family val="1"/>
    </font>
    <font>
      <sz val="11.5"/>
      <name val="Times New Roman"/>
      <family val="1"/>
    </font>
    <font>
      <b/>
      <sz val="11.5"/>
      <color indexed="8"/>
      <name val="Times New Roman"/>
      <family val="1"/>
    </font>
    <font>
      <b/>
      <sz val="11.5"/>
      <name val="Times New Roman"/>
      <family val="1"/>
    </font>
    <font>
      <b/>
      <vertAlign val="superscript"/>
      <sz val="11.5"/>
      <color indexed="8"/>
      <name val="Times New Roman"/>
      <family val="1"/>
    </font>
    <font>
      <sz val="11.5"/>
      <color indexed="8"/>
      <name val="Times New Roman"/>
      <family val="1"/>
    </font>
    <font>
      <sz val="11.5"/>
      <color indexed="51"/>
      <name val="Times New Roman"/>
      <family val="1"/>
    </font>
    <font>
      <sz val="11.5"/>
      <color indexed="13"/>
      <name val="Times New Roman"/>
      <family val="1"/>
    </font>
    <font>
      <sz val="11.5"/>
      <color indexed="14"/>
      <name val="Times New Roman"/>
      <family val="1"/>
    </font>
    <font>
      <sz val="20"/>
      <name val="Times New Roman"/>
      <family val="1"/>
    </font>
    <font>
      <sz val="20"/>
      <color indexed="8"/>
      <name val="Times New Roman"/>
      <family val="1"/>
    </font>
    <font>
      <sz val="7"/>
      <name val="Times New Roman"/>
      <family val="1"/>
    </font>
    <font>
      <sz val="10"/>
      <name val="MS Sans Serif"/>
      <family val="2"/>
    </font>
    <font>
      <sz val="10"/>
      <name val="MS Sans Serif"/>
      <family val="2"/>
    </font>
    <font>
      <b/>
      <sz val="10"/>
      <color indexed="53"/>
      <name val="Arial"/>
      <family val="2"/>
    </font>
    <font>
      <b/>
      <sz val="11"/>
      <color theme="1"/>
      <name val="Times New Roman"/>
      <family val="1"/>
    </font>
    <font>
      <b/>
      <sz val="10"/>
      <color theme="1"/>
      <name val="Times New Roman"/>
      <family val="1"/>
    </font>
    <font>
      <b/>
      <sz val="11"/>
      <color indexed="60"/>
      <name val="Times New Roman"/>
      <family val="1"/>
    </font>
    <font>
      <vertAlign val="superscript"/>
      <sz val="9"/>
      <name val="Times New Roman"/>
      <family val="1"/>
    </font>
    <font>
      <vertAlign val="superscript"/>
      <sz val="12"/>
      <name val="Times New Roman"/>
      <family val="1"/>
    </font>
    <font>
      <vertAlign val="superscript"/>
      <sz val="9"/>
      <color rgb="FF000000"/>
      <name val="Times New Roman"/>
      <family val="1"/>
    </font>
    <font>
      <sz val="9"/>
      <color rgb="FF000000"/>
      <name val="Times New Roman"/>
      <family val="1"/>
    </font>
    <font>
      <vertAlign val="superscript"/>
      <sz val="10"/>
      <color rgb="FF000000"/>
      <name val="Times New Roman"/>
      <family val="1"/>
    </font>
    <font>
      <sz val="10"/>
      <color rgb="FF000000"/>
      <name val="Times New Roman"/>
      <family val="1"/>
    </font>
    <font>
      <vertAlign val="superscript"/>
      <sz val="8"/>
      <color rgb="FF000000"/>
      <name val="Times New Roman"/>
      <family val="1"/>
    </font>
    <font>
      <sz val="8"/>
      <color rgb="FF000000"/>
      <name val="Times New Roman"/>
      <family val="1"/>
    </font>
    <font>
      <i/>
      <sz val="8"/>
      <color rgb="FF000000"/>
      <name val="Arial"/>
      <family val="2"/>
    </font>
    <font>
      <b/>
      <sz val="10"/>
      <color rgb="FF000000"/>
      <name val="Times New Roman"/>
      <family val="1"/>
    </font>
    <font>
      <b/>
      <vertAlign val="superscript"/>
      <sz val="10"/>
      <color rgb="FF000000"/>
      <name val="Times New Roman"/>
      <family val="1"/>
    </font>
    <font>
      <sz val="12"/>
      <color rgb="FF000000"/>
      <name val="Times New Roman"/>
      <family val="1"/>
    </font>
    <font>
      <sz val="11"/>
      <color rgb="FF000000"/>
      <name val="Times New Roman"/>
      <family val="1"/>
    </font>
    <font>
      <i/>
      <sz val="11"/>
      <color rgb="FF000000"/>
      <name val="Times New Roman"/>
      <family val="1"/>
    </font>
    <font>
      <u/>
      <sz val="12"/>
      <color rgb="FF000000"/>
      <name val="Times New Roman"/>
      <family val="1"/>
    </font>
    <font>
      <u/>
      <sz val="11"/>
      <color rgb="FF000000"/>
      <name val="Times New Roman"/>
      <family val="1"/>
    </font>
    <font>
      <sz val="10"/>
      <name val="Arial"/>
      <family val="2"/>
    </font>
    <font>
      <sz val="8"/>
      <color rgb="FF000000"/>
      <name val="Arial"/>
      <family val="2"/>
    </font>
    <font>
      <sz val="11"/>
      <color theme="1"/>
      <name val="Times New Roman"/>
      <family val="1"/>
    </font>
    <font>
      <vertAlign val="superscript"/>
      <sz val="11"/>
      <color theme="1"/>
      <name val="Times New Roman"/>
      <family val="1"/>
    </font>
    <font>
      <vertAlign val="superscript"/>
      <sz val="10"/>
      <color theme="1"/>
      <name val="Times New Roman"/>
      <family val="1"/>
    </font>
    <font>
      <sz val="9"/>
      <color theme="1"/>
      <name val="Times New Roman"/>
      <family val="1"/>
    </font>
    <font>
      <vertAlign val="superscript"/>
      <sz val="9"/>
      <color theme="1"/>
      <name val="Times New Roman"/>
      <family val="1"/>
    </font>
    <font>
      <b/>
      <sz val="9"/>
      <color theme="1"/>
      <name val="Times New Roman"/>
      <family val="1"/>
    </font>
    <font>
      <b/>
      <vertAlign val="superscript"/>
      <sz val="10"/>
      <color theme="1"/>
      <name val="Times New Roman"/>
      <family val="1"/>
    </font>
  </fonts>
  <fills count="34">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9"/>
        <bgColor indexed="64"/>
      </patternFill>
    </fill>
    <fill>
      <patternFill patternType="solid">
        <fgColor indexed="15"/>
        <bgColor indexed="64"/>
      </patternFill>
    </fill>
    <fill>
      <patternFill patternType="solid">
        <fgColor indexed="51"/>
        <bgColor indexed="64"/>
      </patternFill>
    </fill>
    <fill>
      <patternFill patternType="solid">
        <fgColor indexed="13"/>
        <bgColor indexed="64"/>
      </patternFill>
    </fill>
    <fill>
      <patternFill patternType="solid">
        <fgColor indexed="14"/>
        <bgColor indexed="64"/>
      </patternFill>
    </fill>
    <fill>
      <patternFill patternType="solid">
        <fgColor indexed="47"/>
        <bgColor indexed="64"/>
      </patternFill>
    </fill>
    <fill>
      <patternFill patternType="solid">
        <fgColor indexed="42"/>
        <bgColor indexed="64"/>
      </patternFill>
    </fill>
    <fill>
      <patternFill patternType="solid">
        <fgColor theme="0" tint="-0.14999847407452621"/>
        <bgColor indexed="64"/>
      </patternFill>
    </fill>
    <fill>
      <patternFill patternType="solid">
        <fgColor indexed="9"/>
        <bgColor indexed="9"/>
      </patternFill>
    </fill>
    <fill>
      <patternFill patternType="solid">
        <fgColor indexed="26"/>
        <bgColor indexed="64"/>
      </patternFill>
    </fill>
    <fill>
      <patternFill patternType="solid">
        <fgColor indexed="60"/>
        <bgColor indexed="64"/>
      </patternFill>
    </fill>
    <fill>
      <patternFill patternType="solid">
        <fgColor rgb="FF9A3F22"/>
        <bgColor indexed="64"/>
      </patternFill>
    </fill>
    <fill>
      <patternFill patternType="solid">
        <fgColor theme="0"/>
        <bgColor indexed="64"/>
      </patternFill>
    </fill>
    <fill>
      <patternFill patternType="solid">
        <fgColor rgb="FF9F9E6E"/>
        <bgColor indexed="64"/>
      </patternFill>
    </fill>
    <fill>
      <patternFill patternType="solid">
        <fgColor rgb="FFA68F7F"/>
        <bgColor indexed="64"/>
      </patternFill>
    </fill>
    <fill>
      <patternFill patternType="solid">
        <fgColor rgb="FFBFC3B4"/>
        <bgColor indexed="64"/>
      </patternFill>
    </fill>
    <fill>
      <patternFill patternType="solid">
        <fgColor theme="0"/>
        <bgColor theme="0"/>
      </patternFill>
    </fill>
    <fill>
      <patternFill patternType="solid">
        <fgColor indexed="61"/>
        <bgColor indexed="64"/>
      </patternFill>
    </fill>
    <fill>
      <patternFill patternType="solid">
        <fgColor indexed="61"/>
        <bgColor indexed="11"/>
      </patternFill>
    </fill>
    <fill>
      <patternFill patternType="solid">
        <fgColor indexed="65"/>
        <bgColor indexed="9"/>
      </patternFill>
    </fill>
    <fill>
      <patternFill patternType="solid">
        <fgColor indexed="22"/>
        <bgColor indexed="11"/>
      </patternFill>
    </fill>
    <fill>
      <patternFill patternType="solid">
        <fgColor rgb="FFD3DDE6"/>
        <bgColor indexed="0"/>
      </patternFill>
    </fill>
    <fill>
      <patternFill patternType="solid">
        <fgColor theme="0"/>
        <bgColor indexed="0"/>
      </patternFill>
    </fill>
    <fill>
      <patternFill patternType="solid">
        <fgColor rgb="FFD3DDE6"/>
        <bgColor indexed="64"/>
      </patternFill>
    </fill>
    <fill>
      <patternFill patternType="solid">
        <fgColor theme="0" tint="-0.249977111117893"/>
        <bgColor indexed="64"/>
      </patternFill>
    </fill>
    <fill>
      <patternFill patternType="solid">
        <fgColor indexed="8"/>
        <bgColor indexed="64"/>
      </patternFill>
    </fill>
    <fill>
      <patternFill patternType="solid">
        <fgColor theme="1" tint="4.9989318521683403E-2"/>
        <bgColor indexed="64"/>
      </patternFill>
    </fill>
    <fill>
      <patternFill patternType="solid">
        <fgColor rgb="FF993300"/>
        <bgColor indexed="64"/>
      </patternFill>
    </fill>
    <fill>
      <patternFill patternType="solid">
        <fgColor rgb="FF9F9E6E"/>
        <bgColor rgb="FF000000"/>
      </patternFill>
    </fill>
    <fill>
      <patternFill patternType="solid">
        <fgColor rgb="FFFFFFFF"/>
        <bgColor rgb="FF000000"/>
      </patternFill>
    </fill>
  </fills>
  <borders count="42">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13"/>
      </left>
      <right style="thin">
        <color indexed="13"/>
      </right>
      <top style="thin">
        <color indexed="13"/>
      </top>
      <bottom style="thin">
        <color indexed="13"/>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22"/>
      </left>
      <right/>
      <top style="medium">
        <color indexed="22"/>
      </top>
      <bottom style="medium">
        <color indexed="14"/>
      </bottom>
      <diagonal/>
    </border>
    <border>
      <left/>
      <right/>
      <top style="medium">
        <color indexed="22"/>
      </top>
      <bottom style="medium">
        <color indexed="14"/>
      </bottom>
      <diagonal/>
    </border>
    <border>
      <left/>
      <right style="medium">
        <color indexed="22"/>
      </right>
      <top style="medium">
        <color indexed="22"/>
      </top>
      <bottom style="medium">
        <color indexed="14"/>
      </bottom>
      <diagonal/>
    </border>
    <border>
      <left/>
      <right/>
      <top/>
      <bottom style="thin">
        <color indexed="37"/>
      </bottom>
      <diagonal/>
    </border>
    <border>
      <left/>
      <right style="thin">
        <color indexed="22"/>
      </right>
      <top/>
      <bottom style="thin">
        <color indexed="37"/>
      </bottom>
      <diagonal/>
    </border>
    <border>
      <left style="thin">
        <color indexed="13"/>
      </left>
      <right style="thin">
        <color indexed="13"/>
      </right>
      <top/>
      <bottom style="thin">
        <color indexed="13"/>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0">
    <xf numFmtId="0" fontId="0" fillId="0" borderId="0"/>
    <xf numFmtId="43" fontId="2" fillId="0" borderId="0" applyFont="0" applyFill="0" applyBorder="0" applyAlignment="0" applyProtection="0"/>
    <xf numFmtId="0" fontId="3" fillId="0" borderId="0">
      <alignment wrapText="1"/>
    </xf>
    <xf numFmtId="9" fontId="2"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44" fontId="10" fillId="0" borderId="0" applyFont="0" applyFill="0" applyBorder="0" applyAlignment="0" applyProtection="0"/>
    <xf numFmtId="0" fontId="10" fillId="0" borderId="0"/>
    <xf numFmtId="0" fontId="21" fillId="0" borderId="0"/>
    <xf numFmtId="0" fontId="21" fillId="0" borderId="0"/>
    <xf numFmtId="0" fontId="51" fillId="0" borderId="0"/>
    <xf numFmtId="43" fontId="52" fillId="0" borderId="0" applyFont="0" applyFill="0" applyBorder="0" applyAlignment="0" applyProtection="0"/>
    <xf numFmtId="9" fontId="52" fillId="0" borderId="0" applyFont="0" applyFill="0" applyBorder="0" applyAlignment="0" applyProtection="0"/>
    <xf numFmtId="0" fontId="21" fillId="0" borderId="0"/>
    <xf numFmtId="43" fontId="21" fillId="0" borderId="0" applyFont="0" applyFill="0" applyBorder="0" applyAlignment="0" applyProtection="0"/>
    <xf numFmtId="9" fontId="2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73" fillId="0" borderId="0" applyFont="0" applyFill="0" applyBorder="0" applyAlignment="0" applyProtection="0"/>
  </cellStyleXfs>
  <cellXfs count="861">
    <xf numFmtId="0" fontId="0" fillId="0" borderId="0" xfId="0"/>
    <xf numFmtId="0" fontId="0" fillId="0" borderId="0" xfId="0" applyFill="1" applyBorder="1"/>
    <xf numFmtId="0" fontId="5" fillId="3" borderId="6" xfId="0" applyFont="1" applyFill="1" applyBorder="1"/>
    <xf numFmtId="0" fontId="7" fillId="3" borderId="7" xfId="0" applyFont="1" applyFill="1" applyBorder="1" applyAlignment="1">
      <alignment horizontal="left"/>
    </xf>
    <xf numFmtId="0" fontId="7" fillId="6" borderId="7" xfId="0" applyFont="1" applyFill="1" applyBorder="1" applyAlignment="1">
      <alignment horizontal="right"/>
    </xf>
    <xf numFmtId="0" fontId="7" fillId="6" borderId="8" xfId="0" applyFont="1" applyFill="1" applyBorder="1" applyAlignment="1">
      <alignment horizontal="center"/>
    </xf>
    <xf numFmtId="0" fontId="7" fillId="7" borderId="7" xfId="0" applyFont="1" applyFill="1" applyBorder="1" applyAlignment="1">
      <alignment horizontal="right"/>
    </xf>
    <xf numFmtId="0" fontId="7" fillId="7" borderId="8" xfId="0" applyFont="1" applyFill="1" applyBorder="1" applyAlignment="1">
      <alignment horizontal="center"/>
    </xf>
    <xf numFmtId="0" fontId="7" fillId="8" borderId="0" xfId="0" applyFont="1" applyFill="1" applyBorder="1" applyAlignment="1">
      <alignment horizontal="right"/>
    </xf>
    <xf numFmtId="0" fontId="7" fillId="8" borderId="8" xfId="0" applyFont="1" applyFill="1" applyBorder="1" applyAlignment="1">
      <alignment horizontal="center"/>
    </xf>
    <xf numFmtId="6" fontId="5" fillId="4" borderId="6" xfId="0" applyNumberFormat="1" applyFont="1" applyFill="1" applyBorder="1"/>
    <xf numFmtId="3" fontId="5" fillId="0" borderId="6" xfId="2" applyNumberFormat="1" applyFont="1" applyBorder="1" applyAlignment="1">
      <alignment horizontal="right"/>
    </xf>
    <xf numFmtId="9" fontId="5" fillId="4" borderId="9" xfId="0" applyNumberFormat="1" applyFont="1" applyFill="1" applyBorder="1" applyAlignment="1">
      <alignment horizontal="right" indent="2"/>
    </xf>
    <xf numFmtId="3" fontId="5" fillId="5" borderId="10" xfId="2" applyNumberFormat="1" applyFont="1" applyFill="1" applyBorder="1" applyAlignment="1">
      <alignment horizontal="right"/>
    </xf>
    <xf numFmtId="9" fontId="5" fillId="5" borderId="9" xfId="0" applyNumberFormat="1" applyFont="1" applyFill="1" applyBorder="1" applyAlignment="1">
      <alignment horizontal="right" indent="2"/>
    </xf>
    <xf numFmtId="6" fontId="5" fillId="4" borderId="7" xfId="0" applyNumberFormat="1" applyFont="1" applyFill="1" applyBorder="1" applyAlignment="1">
      <alignment horizontal="left"/>
    </xf>
    <xf numFmtId="3" fontId="5" fillId="4" borderId="7" xfId="2" applyNumberFormat="1" applyFont="1" applyFill="1" applyBorder="1" applyAlignment="1" applyProtection="1">
      <alignment horizontal="right"/>
    </xf>
    <xf numFmtId="9" fontId="5" fillId="4" borderId="8" xfId="0" applyNumberFormat="1" applyFont="1" applyFill="1" applyBorder="1" applyAlignment="1">
      <alignment horizontal="right" indent="2"/>
    </xf>
    <xf numFmtId="3" fontId="5" fillId="5" borderId="0" xfId="2" applyNumberFormat="1" applyFont="1" applyFill="1" applyBorder="1" applyAlignment="1" applyProtection="1">
      <alignment horizontal="right"/>
    </xf>
    <xf numFmtId="9" fontId="5" fillId="5" borderId="8" xfId="0" applyNumberFormat="1" applyFont="1" applyFill="1" applyBorder="1" applyAlignment="1">
      <alignment horizontal="right" indent="2"/>
    </xf>
    <xf numFmtId="0" fontId="5" fillId="4" borderId="11" xfId="0" applyFont="1" applyFill="1" applyBorder="1" applyAlignment="1">
      <alignment horizontal="left"/>
    </xf>
    <xf numFmtId="3" fontId="5" fillId="4" borderId="11" xfId="2" applyNumberFormat="1" applyFont="1" applyFill="1" applyBorder="1" applyAlignment="1">
      <alignment horizontal="right"/>
    </xf>
    <xf numFmtId="9" fontId="5" fillId="4" borderId="12" xfId="0" applyNumberFormat="1" applyFont="1" applyFill="1" applyBorder="1" applyAlignment="1">
      <alignment horizontal="right" indent="2"/>
    </xf>
    <xf numFmtId="3" fontId="5" fillId="5" borderId="13" xfId="2" applyNumberFormat="1" applyFont="1" applyFill="1" applyBorder="1" applyAlignment="1">
      <alignment horizontal="right"/>
    </xf>
    <xf numFmtId="9" fontId="5" fillId="5" borderId="12" xfId="0" applyNumberFormat="1" applyFont="1" applyFill="1" applyBorder="1" applyAlignment="1">
      <alignment horizontal="right" indent="2"/>
    </xf>
    <xf numFmtId="0" fontId="5" fillId="0" borderId="11" xfId="0" applyFont="1" applyFill="1" applyBorder="1"/>
    <xf numFmtId="3" fontId="5" fillId="5" borderId="13" xfId="0" applyNumberFormat="1" applyFont="1" applyFill="1" applyBorder="1" applyAlignment="1">
      <alignment horizontal="right"/>
    </xf>
    <xf numFmtId="0" fontId="7" fillId="8" borderId="5" xfId="0" applyFont="1" applyFill="1" applyBorder="1" applyAlignment="1">
      <alignment horizontal="center" wrapText="1"/>
    </xf>
    <xf numFmtId="6" fontId="7" fillId="9" borderId="14" xfId="0" applyNumberFormat="1" applyFont="1" applyFill="1" applyBorder="1" applyAlignment="1">
      <alignment horizontal="center" wrapText="1"/>
    </xf>
    <xf numFmtId="6" fontId="7" fillId="7" borderId="5" xfId="0" applyNumberFormat="1" applyFont="1" applyFill="1" applyBorder="1" applyAlignment="1">
      <alignment horizontal="center" wrapText="1"/>
    </xf>
    <xf numFmtId="0" fontId="5" fillId="4" borderId="4" xfId="2" applyFont="1" applyFill="1" applyBorder="1" applyAlignment="1">
      <alignment horizontal="center"/>
    </xf>
    <xf numFmtId="3" fontId="5" fillId="4" borderId="4" xfId="2" applyNumberFormat="1" applyFont="1" applyFill="1" applyBorder="1" applyAlignment="1">
      <alignment horizontal="right" wrapText="1" indent="3"/>
    </xf>
    <xf numFmtId="3" fontId="5" fillId="4" borderId="7" xfId="2" applyNumberFormat="1" applyFont="1" applyFill="1" applyBorder="1" applyAlignment="1">
      <alignment horizontal="right" indent="3"/>
    </xf>
    <xf numFmtId="3" fontId="5" fillId="4" borderId="4" xfId="2" applyNumberFormat="1" applyFont="1" applyFill="1" applyBorder="1" applyAlignment="1">
      <alignment horizontal="right" indent="3"/>
    </xf>
    <xf numFmtId="3" fontId="5" fillId="10" borderId="8" xfId="2" applyNumberFormat="1" applyFont="1" applyFill="1" applyBorder="1" applyAlignment="1">
      <alignment horizontal="right" wrapText="1" indent="3"/>
    </xf>
    <xf numFmtId="3" fontId="5" fillId="10" borderId="8" xfId="2" applyNumberFormat="1" applyFont="1" applyFill="1" applyBorder="1" applyAlignment="1">
      <alignment horizontal="right" indent="3"/>
    </xf>
    <xf numFmtId="0" fontId="5" fillId="4" borderId="3" xfId="2" applyFont="1" applyFill="1" applyBorder="1" applyAlignment="1">
      <alignment horizontal="center"/>
    </xf>
    <xf numFmtId="3" fontId="5" fillId="4" borderId="3" xfId="2" applyNumberFormat="1" applyFont="1" applyFill="1" applyBorder="1" applyAlignment="1">
      <alignment horizontal="right" indent="3"/>
    </xf>
    <xf numFmtId="3" fontId="5" fillId="10" borderId="3" xfId="2" applyNumberFormat="1" applyFont="1" applyFill="1" applyBorder="1" applyAlignment="1">
      <alignment horizontal="right" indent="3"/>
    </xf>
    <xf numFmtId="3" fontId="0" fillId="0" borderId="0" xfId="0" applyNumberFormat="1"/>
    <xf numFmtId="3" fontId="5" fillId="0" borderId="13" xfId="0" applyNumberFormat="1" applyFont="1" applyFill="1" applyBorder="1" applyAlignment="1">
      <alignment horizontal="right"/>
    </xf>
    <xf numFmtId="3" fontId="5" fillId="0" borderId="14" xfId="0" applyNumberFormat="1" applyFont="1" applyFill="1" applyBorder="1" applyAlignment="1">
      <alignment horizontal="right"/>
    </xf>
    <xf numFmtId="0" fontId="4" fillId="0" borderId="0" xfId="0" applyFont="1" applyFill="1"/>
    <xf numFmtId="0" fontId="0" fillId="0" borderId="0" xfId="0" applyFill="1"/>
    <xf numFmtId="0" fontId="12" fillId="4" borderId="4" xfId="2" applyFont="1" applyFill="1" applyBorder="1" applyAlignment="1">
      <alignment horizontal="center"/>
    </xf>
    <xf numFmtId="3" fontId="12" fillId="4" borderId="4" xfId="2" applyNumberFormat="1" applyFont="1" applyFill="1" applyBorder="1" applyAlignment="1">
      <alignment horizontal="right" wrapText="1" indent="3"/>
    </xf>
    <xf numFmtId="3" fontId="12" fillId="4" borderId="7" xfId="2" applyNumberFormat="1" applyFont="1" applyFill="1" applyBorder="1" applyAlignment="1">
      <alignment horizontal="right" indent="3"/>
    </xf>
    <xf numFmtId="3" fontId="12" fillId="4" borderId="4" xfId="2" applyNumberFormat="1" applyFont="1" applyFill="1" applyBorder="1" applyAlignment="1">
      <alignment horizontal="right" indent="3"/>
    </xf>
    <xf numFmtId="3" fontId="12" fillId="10" borderId="8" xfId="2" applyNumberFormat="1" applyFont="1" applyFill="1" applyBorder="1" applyAlignment="1">
      <alignment horizontal="right" indent="3"/>
    </xf>
    <xf numFmtId="9" fontId="9" fillId="0" borderId="12" xfId="0" applyNumberFormat="1" applyFont="1" applyFill="1" applyBorder="1" applyAlignment="1">
      <alignment horizontal="right" indent="2"/>
    </xf>
    <xf numFmtId="0" fontId="13" fillId="0" borderId="0" xfId="0" applyFont="1" applyAlignment="1">
      <alignment horizontal="center"/>
    </xf>
    <xf numFmtId="0" fontId="13" fillId="0" borderId="0" xfId="0" applyFont="1" applyAlignment="1">
      <alignment horizontal="left" wrapText="1"/>
    </xf>
    <xf numFmtId="3" fontId="13" fillId="0" borderId="0" xfId="4" applyNumberFormat="1" applyFont="1" applyAlignment="1">
      <alignment horizontal="right"/>
    </xf>
    <xf numFmtId="9" fontId="13" fillId="0" borderId="0" xfId="0" applyNumberFormat="1" applyFont="1" applyAlignment="1">
      <alignment horizontal="center"/>
    </xf>
    <xf numFmtId="0" fontId="13" fillId="0" borderId="0" xfId="0" applyFont="1"/>
    <xf numFmtId="0" fontId="14" fillId="10" borderId="17" xfId="0" applyFont="1" applyFill="1" applyBorder="1" applyAlignment="1">
      <alignment horizontal="center" wrapText="1"/>
    </xf>
    <xf numFmtId="0" fontId="14" fillId="10" borderId="17" xfId="0" applyFont="1" applyFill="1" applyBorder="1" applyAlignment="1">
      <alignment horizontal="left" wrapText="1"/>
    </xf>
    <xf numFmtId="3" fontId="14" fillId="10" borderId="17" xfId="0" applyNumberFormat="1" applyFont="1" applyFill="1" applyBorder="1" applyAlignment="1">
      <alignment horizontal="center" wrapText="1"/>
    </xf>
    <xf numFmtId="9" fontId="14" fillId="10" borderId="17" xfId="0" applyNumberFormat="1" applyFont="1" applyFill="1" applyBorder="1" applyAlignment="1">
      <alignment horizontal="center" wrapText="1"/>
    </xf>
    <xf numFmtId="0" fontId="16" fillId="4" borderId="0" xfId="0" applyFont="1" applyFill="1" applyBorder="1" applyAlignment="1">
      <alignment horizontal="center"/>
    </xf>
    <xf numFmtId="0" fontId="17" fillId="0" borderId="0" xfId="0" applyFont="1"/>
    <xf numFmtId="0" fontId="18" fillId="0" borderId="0" xfId="0" applyFont="1" applyBorder="1"/>
    <xf numFmtId="0" fontId="19" fillId="0" borderId="0" xfId="0" applyFont="1" applyBorder="1"/>
    <xf numFmtId="10" fontId="19" fillId="0" borderId="0" xfId="5" applyNumberFormat="1" applyFont="1" applyBorder="1"/>
    <xf numFmtId="0" fontId="13" fillId="0" borderId="0" xfId="0" applyFont="1" applyBorder="1" applyAlignment="1">
      <alignment horizontal="center"/>
    </xf>
    <xf numFmtId="0" fontId="13" fillId="0" borderId="0" xfId="0" applyFont="1" applyBorder="1" applyAlignment="1">
      <alignment horizontal="left" wrapText="1"/>
    </xf>
    <xf numFmtId="3" fontId="13" fillId="0" borderId="0" xfId="4" applyNumberFormat="1" applyFont="1" applyBorder="1" applyAlignment="1">
      <alignment horizontal="right"/>
    </xf>
    <xf numFmtId="9" fontId="13" fillId="0" borderId="0" xfId="0" applyNumberFormat="1" applyFont="1" applyBorder="1" applyAlignment="1">
      <alignment horizontal="center"/>
    </xf>
    <xf numFmtId="0" fontId="5" fillId="0" borderId="0" xfId="0" applyFont="1"/>
    <xf numFmtId="168" fontId="5" fillId="0" borderId="0" xfId="0" applyNumberFormat="1" applyFont="1"/>
    <xf numFmtId="0" fontId="5" fillId="0" borderId="7" xfId="0" applyFont="1" applyBorder="1"/>
    <xf numFmtId="0" fontId="5" fillId="0" borderId="7" xfId="0" applyFont="1" applyFill="1" applyBorder="1"/>
    <xf numFmtId="0" fontId="7" fillId="0" borderId="0" xfId="0" applyFont="1"/>
    <xf numFmtId="3" fontId="5" fillId="0" borderId="0" xfId="0" applyNumberFormat="1" applyFont="1"/>
    <xf numFmtId="0" fontId="5" fillId="4" borderId="0" xfId="0" applyFont="1" applyFill="1"/>
    <xf numFmtId="164" fontId="13" fillId="5" borderId="12" xfId="0" applyNumberFormat="1" applyFont="1" applyFill="1" applyBorder="1" applyAlignment="1">
      <alignment horizontal="center"/>
    </xf>
    <xf numFmtId="164" fontId="13" fillId="5" borderId="13" xfId="0" applyNumberFormat="1" applyFont="1" applyFill="1" applyBorder="1" applyAlignment="1">
      <alignment horizontal="right" indent="2"/>
    </xf>
    <xf numFmtId="9" fontId="13" fillId="5" borderId="3" xfId="0" applyNumberFormat="1" applyFont="1" applyFill="1" applyBorder="1" applyAlignment="1">
      <alignment horizontal="center"/>
    </xf>
    <xf numFmtId="3" fontId="13" fillId="5" borderId="12" xfId="0" applyNumberFormat="1" applyFont="1" applyFill="1" applyBorder="1" applyAlignment="1">
      <alignment horizontal="center"/>
    </xf>
    <xf numFmtId="3" fontId="13" fillId="5" borderId="11" xfId="0" applyNumberFormat="1" applyFont="1" applyFill="1" applyBorder="1" applyAlignment="1">
      <alignment horizontal="center" vertical="center"/>
    </xf>
    <xf numFmtId="0" fontId="13" fillId="5" borderId="11" xfId="0" applyFont="1" applyFill="1" applyBorder="1" applyAlignment="1">
      <alignment horizontal="center"/>
    </xf>
    <xf numFmtId="164" fontId="13" fillId="4" borderId="8" xfId="0" applyNumberFormat="1" applyFont="1" applyFill="1" applyBorder="1" applyAlignment="1">
      <alignment horizontal="center"/>
    </xf>
    <xf numFmtId="164" fontId="13" fillId="4" borderId="0" xfId="0" applyNumberFormat="1" applyFont="1" applyFill="1" applyBorder="1" applyAlignment="1">
      <alignment horizontal="right" indent="2"/>
    </xf>
    <xf numFmtId="164" fontId="13" fillId="13" borderId="7" xfId="0" applyNumberFormat="1" applyFont="1" applyFill="1" applyBorder="1" applyAlignment="1">
      <alignment horizontal="right" indent="1"/>
    </xf>
    <xf numFmtId="9" fontId="13" fillId="4" borderId="4" xfId="0" applyNumberFormat="1" applyFont="1" applyFill="1" applyBorder="1" applyAlignment="1">
      <alignment horizontal="center"/>
    </xf>
    <xf numFmtId="3" fontId="13" fillId="4" borderId="8" xfId="0" applyNumberFormat="1" applyFont="1" applyFill="1" applyBorder="1" applyAlignment="1">
      <alignment horizontal="center"/>
    </xf>
    <xf numFmtId="3" fontId="13" fillId="4" borderId="7" xfId="0" applyNumberFormat="1" applyFont="1" applyFill="1" applyBorder="1" applyAlignment="1">
      <alignment horizontal="center"/>
    </xf>
    <xf numFmtId="0" fontId="13" fillId="4" borderId="7" xfId="0" applyFont="1" applyFill="1" applyBorder="1" applyAlignment="1">
      <alignment horizontal="center"/>
    </xf>
    <xf numFmtId="164" fontId="13" fillId="4" borderId="9" xfId="0" applyNumberFormat="1" applyFont="1" applyFill="1" applyBorder="1" applyAlignment="1">
      <alignment horizontal="center"/>
    </xf>
    <xf numFmtId="164" fontId="13" fillId="4" borderId="10" xfId="0" applyNumberFormat="1" applyFont="1" applyFill="1" applyBorder="1" applyAlignment="1">
      <alignment horizontal="right" indent="2"/>
    </xf>
    <xf numFmtId="164" fontId="13" fillId="13" borderId="6" xfId="0" applyNumberFormat="1" applyFont="1" applyFill="1" applyBorder="1" applyAlignment="1">
      <alignment horizontal="right" indent="1"/>
    </xf>
    <xf numFmtId="9" fontId="13" fillId="4" borderId="2" xfId="0" applyNumberFormat="1" applyFont="1" applyFill="1" applyBorder="1" applyAlignment="1">
      <alignment horizontal="center"/>
    </xf>
    <xf numFmtId="3" fontId="13" fillId="4" borderId="9" xfId="0" applyNumberFormat="1" applyFont="1" applyFill="1" applyBorder="1" applyAlignment="1">
      <alignment horizontal="center" vertical="center"/>
    </xf>
    <xf numFmtId="3" fontId="13" fillId="4" borderId="6" xfId="0" applyNumberFormat="1" applyFont="1" applyFill="1" applyBorder="1" applyAlignment="1">
      <alignment horizontal="center"/>
    </xf>
    <xf numFmtId="0" fontId="13" fillId="4" borderId="6" xfId="0" applyFont="1" applyFill="1" applyBorder="1" applyAlignment="1">
      <alignment horizontal="center"/>
    </xf>
    <xf numFmtId="164" fontId="7" fillId="8" borderId="16" xfId="0" applyNumberFormat="1" applyFont="1" applyFill="1" applyBorder="1" applyAlignment="1">
      <alignment horizontal="center" wrapText="1"/>
    </xf>
    <xf numFmtId="164" fontId="7" fillId="8" borderId="15" xfId="0" applyNumberFormat="1" applyFont="1" applyFill="1" applyBorder="1" applyAlignment="1">
      <alignment horizontal="center" wrapText="1"/>
    </xf>
    <xf numFmtId="164" fontId="7" fillId="8" borderId="14" xfId="0" applyNumberFormat="1" applyFont="1" applyFill="1" applyBorder="1" applyAlignment="1">
      <alignment horizontal="center" wrapText="1"/>
    </xf>
    <xf numFmtId="3" fontId="7" fillId="8" borderId="16" xfId="0" applyNumberFormat="1" applyFont="1" applyFill="1" applyBorder="1" applyAlignment="1">
      <alignment horizontal="center" wrapText="1"/>
    </xf>
    <xf numFmtId="3" fontId="7" fillId="8" borderId="14" xfId="0" applyNumberFormat="1" applyFont="1" applyFill="1" applyBorder="1" applyAlignment="1">
      <alignment horizontal="center" wrapText="1"/>
    </xf>
    <xf numFmtId="0" fontId="5" fillId="0" borderId="0" xfId="0" applyFont="1" applyAlignment="1">
      <alignment horizontal="center"/>
    </xf>
    <xf numFmtId="6" fontId="5" fillId="0" borderId="0" xfId="0" applyNumberFormat="1" applyFont="1" applyAlignment="1">
      <alignment horizontal="center"/>
    </xf>
    <xf numFmtId="4" fontId="5" fillId="0" borderId="0" xfId="0" applyNumberFormat="1" applyFont="1"/>
    <xf numFmtId="4" fontId="5" fillId="0" borderId="0" xfId="0" applyNumberFormat="1" applyFont="1" applyAlignment="1">
      <alignment horizontal="center"/>
    </xf>
    <xf numFmtId="0" fontId="5" fillId="0" borderId="0" xfId="0" applyFont="1" applyAlignment="1"/>
    <xf numFmtId="3" fontId="5" fillId="0" borderId="0" xfId="0" applyNumberFormat="1" applyFont="1" applyFill="1" applyBorder="1"/>
    <xf numFmtId="3" fontId="5" fillId="0" borderId="0" xfId="0" applyNumberFormat="1" applyFont="1" applyBorder="1"/>
    <xf numFmtId="3" fontId="10" fillId="2" borderId="0" xfId="0" applyNumberFormat="1" applyFont="1" applyFill="1" applyBorder="1" applyAlignment="1"/>
    <xf numFmtId="3" fontId="10" fillId="2" borderId="0" xfId="0" applyNumberFormat="1" applyFont="1" applyFill="1" applyBorder="1"/>
    <xf numFmtId="0" fontId="5" fillId="0" borderId="0" xfId="0" applyFont="1" applyFill="1"/>
    <xf numFmtId="9" fontId="5" fillId="0" borderId="0" xfId="0" applyNumberFormat="1" applyFont="1"/>
    <xf numFmtId="3" fontId="22" fillId="0" borderId="0" xfId="0" applyNumberFormat="1" applyFont="1"/>
    <xf numFmtId="0" fontId="7" fillId="0" borderId="0" xfId="0" applyFont="1" applyAlignment="1">
      <alignment horizontal="right"/>
    </xf>
    <xf numFmtId="9" fontId="5" fillId="0" borderId="0" xfId="5" applyFont="1"/>
    <xf numFmtId="9" fontId="5" fillId="5" borderId="12" xfId="0" applyNumberFormat="1" applyFont="1" applyFill="1" applyBorder="1" applyAlignment="1">
      <alignment horizontal="right" indent="3"/>
    </xf>
    <xf numFmtId="9" fontId="5" fillId="5" borderId="13" xfId="0" applyNumberFormat="1" applyFont="1" applyFill="1" applyBorder="1" applyAlignment="1">
      <alignment horizontal="right" indent="2"/>
    </xf>
    <xf numFmtId="3" fontId="5" fillId="5" borderId="13" xfId="0" applyNumberFormat="1" applyFont="1" applyFill="1" applyBorder="1" applyAlignment="1">
      <alignment horizontal="right" indent="1"/>
    </xf>
    <xf numFmtId="3" fontId="5" fillId="5" borderId="11" xfId="0" applyNumberFormat="1" applyFont="1" applyFill="1" applyBorder="1" applyAlignment="1"/>
    <xf numFmtId="9" fontId="5" fillId="4" borderId="13" xfId="0" applyNumberFormat="1" applyFont="1" applyFill="1" applyBorder="1" applyAlignment="1">
      <alignment horizontal="center"/>
    </xf>
    <xf numFmtId="9" fontId="5" fillId="4" borderId="13" xfId="0" applyNumberFormat="1" applyFont="1" applyFill="1" applyBorder="1" applyAlignment="1">
      <alignment horizontal="right" indent="2"/>
    </xf>
    <xf numFmtId="3" fontId="5" fillId="4" borderId="13" xfId="0" applyNumberFormat="1" applyFont="1" applyFill="1" applyBorder="1" applyAlignment="1">
      <alignment horizontal="right" indent="1"/>
    </xf>
    <xf numFmtId="3" fontId="5" fillId="4" borderId="11" xfId="0" applyNumberFormat="1" applyFont="1" applyFill="1" applyBorder="1" applyAlignment="1"/>
    <xf numFmtId="9" fontId="5" fillId="4" borderId="13" xfId="0" applyNumberFormat="1" applyFont="1" applyFill="1" applyBorder="1" applyAlignment="1">
      <alignment horizontal="right" indent="3"/>
    </xf>
    <xf numFmtId="0" fontId="5" fillId="4" borderId="11" xfId="0" applyFont="1" applyFill="1" applyBorder="1"/>
    <xf numFmtId="9" fontId="5" fillId="5" borderId="8" xfId="0" applyNumberFormat="1" applyFont="1" applyFill="1" applyBorder="1" applyAlignment="1">
      <alignment horizontal="right" indent="3"/>
    </xf>
    <xf numFmtId="9" fontId="5" fillId="5" borderId="0" xfId="0" applyNumberFormat="1" applyFont="1" applyFill="1" applyBorder="1" applyAlignment="1">
      <alignment horizontal="right" indent="2"/>
    </xf>
    <xf numFmtId="3" fontId="5" fillId="5" borderId="0" xfId="0" applyNumberFormat="1" applyFont="1" applyFill="1" applyBorder="1" applyAlignment="1">
      <alignment horizontal="right" indent="1"/>
    </xf>
    <xf numFmtId="3" fontId="5" fillId="5" borderId="7" xfId="0" applyNumberFormat="1" applyFont="1" applyFill="1" applyBorder="1" applyAlignment="1"/>
    <xf numFmtId="9" fontId="5" fillId="4" borderId="0" xfId="0" applyNumberFormat="1" applyFont="1" applyFill="1" applyBorder="1" applyAlignment="1">
      <alignment horizontal="center"/>
    </xf>
    <xf numFmtId="9" fontId="5" fillId="4" borderId="0" xfId="0" applyNumberFormat="1" applyFont="1" applyFill="1" applyBorder="1" applyAlignment="1">
      <alignment horizontal="right" indent="2"/>
    </xf>
    <xf numFmtId="3" fontId="5" fillId="4" borderId="0" xfId="0" applyNumberFormat="1" applyFont="1" applyFill="1" applyBorder="1" applyAlignment="1">
      <alignment horizontal="right" indent="1"/>
    </xf>
    <xf numFmtId="3" fontId="5" fillId="4" borderId="7" xfId="0" applyNumberFormat="1" applyFont="1" applyFill="1" applyBorder="1" applyAlignment="1"/>
    <xf numFmtId="9" fontId="5" fillId="4" borderId="0" xfId="0" applyNumberFormat="1" applyFont="1" applyFill="1" applyBorder="1" applyAlignment="1">
      <alignment horizontal="right" indent="3"/>
    </xf>
    <xf numFmtId="0" fontId="5" fillId="4" borderId="7" xfId="0" applyFont="1" applyFill="1" applyBorder="1"/>
    <xf numFmtId="9" fontId="5" fillId="4" borderId="10" xfId="0" applyNumberFormat="1" applyFont="1" applyFill="1" applyBorder="1" applyAlignment="1">
      <alignment horizontal="center"/>
    </xf>
    <xf numFmtId="9" fontId="5" fillId="4" borderId="10" xfId="0" applyNumberFormat="1" applyFont="1" applyFill="1" applyBorder="1" applyAlignment="1">
      <alignment horizontal="right" indent="2"/>
    </xf>
    <xf numFmtId="3" fontId="5" fillId="4" borderId="10" xfId="0" applyNumberFormat="1" applyFont="1" applyFill="1" applyBorder="1" applyAlignment="1">
      <alignment horizontal="right" indent="1"/>
    </xf>
    <xf numFmtId="3" fontId="5" fillId="4" borderId="6" xfId="0" applyNumberFormat="1" applyFont="1" applyFill="1" applyBorder="1" applyAlignment="1"/>
    <xf numFmtId="9" fontId="5" fillId="4" borderId="10" xfId="0" applyNumberFormat="1" applyFont="1" applyFill="1" applyBorder="1" applyAlignment="1">
      <alignment horizontal="right" indent="3"/>
    </xf>
    <xf numFmtId="6" fontId="5" fillId="4" borderId="6" xfId="0" applyNumberFormat="1" applyFont="1" applyFill="1" applyBorder="1" applyAlignment="1">
      <alignment horizontal="left"/>
    </xf>
    <xf numFmtId="0" fontId="7" fillId="8" borderId="11" xfId="0" applyFont="1" applyFill="1" applyBorder="1" applyAlignment="1">
      <alignment horizontal="left"/>
    </xf>
    <xf numFmtId="0" fontId="5" fillId="8" borderId="6" xfId="0" applyFont="1" applyFill="1" applyBorder="1"/>
    <xf numFmtId="3" fontId="5" fillId="0" borderId="0" xfId="0" applyNumberFormat="1" applyFont="1" applyAlignment="1">
      <alignment horizontal="right"/>
    </xf>
    <xf numFmtId="0" fontId="23" fillId="8" borderId="6" xfId="0" applyFont="1" applyFill="1" applyBorder="1"/>
    <xf numFmtId="0" fontId="23" fillId="8" borderId="9" xfId="0" applyFont="1" applyFill="1" applyBorder="1"/>
    <xf numFmtId="0" fontId="24" fillId="8" borderId="13" xfId="0" applyFont="1" applyFill="1" applyBorder="1" applyAlignment="1">
      <alignment horizontal="center"/>
    </xf>
    <xf numFmtId="0" fontId="24" fillId="8" borderId="12" xfId="0" applyFont="1" applyFill="1" applyBorder="1" applyAlignment="1">
      <alignment horizontal="center"/>
    </xf>
    <xf numFmtId="0" fontId="24" fillId="8" borderId="11" xfId="0" applyFont="1" applyFill="1" applyBorder="1" applyAlignment="1">
      <alignment horizontal="center"/>
    </xf>
    <xf numFmtId="6" fontId="23" fillId="4" borderId="6" xfId="0" applyNumberFormat="1" applyFont="1" applyFill="1" applyBorder="1" applyAlignment="1">
      <alignment horizontal="left"/>
    </xf>
    <xf numFmtId="6" fontId="23" fillId="4" borderId="10" xfId="0" applyNumberFormat="1" applyFont="1" applyFill="1" applyBorder="1" applyAlignment="1">
      <alignment horizontal="right"/>
    </xf>
    <xf numFmtId="3" fontId="23" fillId="4" borderId="6" xfId="0" applyNumberFormat="1" applyFont="1" applyFill="1" applyBorder="1" applyAlignment="1">
      <alignment horizontal="right" indent="2"/>
    </xf>
    <xf numFmtId="9" fontId="23" fillId="4" borderId="0" xfId="0" applyNumberFormat="1" applyFont="1" applyFill="1" applyBorder="1" applyAlignment="1">
      <alignment horizontal="right" wrapText="1" indent="4"/>
    </xf>
    <xf numFmtId="5" fontId="23" fillId="4" borderId="9" xfId="0" applyNumberFormat="1" applyFont="1" applyFill="1" applyBorder="1" applyAlignment="1"/>
    <xf numFmtId="9" fontId="23" fillId="4" borderId="0" xfId="0" applyNumberFormat="1" applyFont="1" applyFill="1" applyBorder="1" applyAlignment="1">
      <alignment horizontal="right" wrapText="1" indent="3"/>
    </xf>
    <xf numFmtId="3" fontId="23" fillId="5" borderId="10" xfId="0" applyNumberFormat="1" applyFont="1" applyFill="1" applyBorder="1" applyAlignment="1">
      <alignment horizontal="right" indent="1"/>
    </xf>
    <xf numFmtId="9" fontId="23" fillId="5" borderId="10" xfId="0" applyNumberFormat="1" applyFont="1" applyFill="1" applyBorder="1" applyAlignment="1">
      <alignment horizontal="right" indent="3"/>
    </xf>
    <xf numFmtId="5" fontId="23" fillId="5" borderId="9" xfId="0" applyNumberFormat="1" applyFont="1" applyFill="1" applyBorder="1" applyAlignment="1">
      <alignment readingOrder="2"/>
    </xf>
    <xf numFmtId="0" fontId="23" fillId="4" borderId="7" xfId="0" applyFont="1" applyFill="1" applyBorder="1" applyAlignment="1">
      <alignment horizontal="left" wrapText="1"/>
    </xf>
    <xf numFmtId="0" fontId="23" fillId="4" borderId="0" xfId="0" applyFont="1" applyFill="1" applyBorder="1" applyAlignment="1">
      <alignment horizontal="right" wrapText="1"/>
    </xf>
    <xf numFmtId="3" fontId="23" fillId="4" borderId="7" xfId="0" applyNumberFormat="1" applyFont="1" applyFill="1" applyBorder="1" applyAlignment="1">
      <alignment horizontal="right" indent="2"/>
    </xf>
    <xf numFmtId="5" fontId="23" fillId="4" borderId="8" xfId="0" applyNumberFormat="1" applyFont="1" applyFill="1" applyBorder="1" applyAlignment="1"/>
    <xf numFmtId="5" fontId="23" fillId="0" borderId="8" xfId="0" applyNumberFormat="1" applyFont="1" applyBorder="1" applyAlignment="1"/>
    <xf numFmtId="3" fontId="23" fillId="5" borderId="0" xfId="0" applyNumberFormat="1" applyFont="1" applyFill="1" applyBorder="1" applyAlignment="1">
      <alignment horizontal="right" indent="1"/>
    </xf>
    <xf numFmtId="9" fontId="23" fillId="5" borderId="0" xfId="0" applyNumberFormat="1" applyFont="1" applyFill="1" applyBorder="1" applyAlignment="1">
      <alignment horizontal="right" indent="3"/>
    </xf>
    <xf numFmtId="5" fontId="23" fillId="5" borderId="8" xfId="0" applyNumberFormat="1" applyFont="1" applyFill="1" applyBorder="1" applyAlignment="1">
      <alignment readingOrder="2"/>
    </xf>
    <xf numFmtId="0" fontId="5" fillId="0" borderId="0" xfId="0" applyFont="1" applyAlignment="1">
      <alignment horizontal="right" wrapText="1"/>
    </xf>
    <xf numFmtId="0" fontId="11" fillId="0" borderId="0" xfId="0" applyFont="1" applyFill="1" applyBorder="1" applyAlignment="1">
      <alignment vertical="top" wrapText="1"/>
    </xf>
    <xf numFmtId="0" fontId="23" fillId="4" borderId="11" xfId="0" applyFont="1" applyFill="1" applyBorder="1" applyAlignment="1">
      <alignment horizontal="left" wrapText="1"/>
    </xf>
    <xf numFmtId="0" fontId="23" fillId="4" borderId="13" xfId="0" applyFont="1" applyFill="1" applyBorder="1" applyAlignment="1">
      <alignment horizontal="right" wrapText="1"/>
    </xf>
    <xf numFmtId="3" fontId="23" fillId="4" borderId="11" xfId="0" applyNumberFormat="1" applyFont="1" applyFill="1" applyBorder="1" applyAlignment="1">
      <alignment horizontal="right" indent="2"/>
    </xf>
    <xf numFmtId="9" fontId="23" fillId="4" borderId="13" xfId="0" applyNumberFormat="1" applyFont="1" applyFill="1" applyBorder="1" applyAlignment="1">
      <alignment horizontal="right" wrapText="1" indent="4"/>
    </xf>
    <xf numFmtId="5" fontId="23" fillId="4" borderId="12" xfId="0" applyNumberFormat="1" applyFont="1" applyFill="1" applyBorder="1" applyAlignment="1"/>
    <xf numFmtId="9" fontId="23" fillId="4" borderId="13" xfId="0" applyNumberFormat="1" applyFont="1" applyFill="1" applyBorder="1" applyAlignment="1">
      <alignment horizontal="right" wrapText="1" indent="3"/>
    </xf>
    <xf numFmtId="3" fontId="23" fillId="5" borderId="13" xfId="0" applyNumberFormat="1" applyFont="1" applyFill="1" applyBorder="1" applyAlignment="1">
      <alignment horizontal="right" indent="1"/>
    </xf>
    <xf numFmtId="9" fontId="23" fillId="5" borderId="13" xfId="0" applyNumberFormat="1" applyFont="1" applyFill="1" applyBorder="1" applyAlignment="1">
      <alignment horizontal="right" indent="3"/>
    </xf>
    <xf numFmtId="5" fontId="23" fillId="5" borderId="12" xfId="0" applyNumberFormat="1" applyFont="1" applyFill="1" applyBorder="1" applyAlignment="1">
      <alignment readingOrder="2"/>
    </xf>
    <xf numFmtId="0" fontId="11" fillId="0" borderId="0" xfId="0" applyFont="1" applyFill="1" applyBorder="1"/>
    <xf numFmtId="0" fontId="11" fillId="0" borderId="0" xfId="0" applyFont="1" applyFill="1" applyAlignment="1">
      <alignment vertical="top" wrapText="1"/>
    </xf>
    <xf numFmtId="3" fontId="23" fillId="4" borderId="11" xfId="0" applyNumberFormat="1" applyFont="1" applyFill="1" applyBorder="1" applyAlignment="1">
      <alignment horizontal="right" vertical="center" indent="2"/>
    </xf>
    <xf numFmtId="3" fontId="23" fillId="4" borderId="13" xfId="0" applyNumberFormat="1" applyFont="1" applyFill="1" applyBorder="1" applyAlignment="1">
      <alignment horizontal="right"/>
    </xf>
    <xf numFmtId="5" fontId="23" fillId="4" borderId="12" xfId="0" applyNumberFormat="1" applyFont="1" applyFill="1" applyBorder="1" applyAlignment="1">
      <alignment vertical="center"/>
    </xf>
    <xf numFmtId="3" fontId="23" fillId="5" borderId="13" xfId="0" applyNumberFormat="1" applyFont="1" applyFill="1" applyBorder="1" applyAlignment="1">
      <alignment horizontal="right" vertical="center" indent="1"/>
    </xf>
    <xf numFmtId="3" fontId="23" fillId="5" borderId="13" xfId="0" applyNumberFormat="1" applyFont="1" applyFill="1" applyBorder="1" applyAlignment="1">
      <alignment horizontal="right"/>
    </xf>
    <xf numFmtId="5" fontId="23" fillId="5" borderId="12" xfId="0" applyNumberFormat="1" applyFont="1" applyFill="1" applyBorder="1" applyAlignment="1">
      <alignment vertical="center" readingOrder="2"/>
    </xf>
    <xf numFmtId="0" fontId="26" fillId="0" borderId="0" xfId="0" applyFont="1" applyFill="1" applyBorder="1" applyAlignment="1">
      <alignment vertical="top" wrapText="1"/>
    </xf>
    <xf numFmtId="0" fontId="11" fillId="0" borderId="0" xfId="0" applyFont="1" applyFill="1"/>
    <xf numFmtId="0" fontId="5" fillId="0" borderId="0" xfId="0" applyFont="1" applyAlignment="1">
      <alignment wrapText="1"/>
    </xf>
    <xf numFmtId="0" fontId="5" fillId="0" borderId="0" xfId="0" applyFont="1" applyAlignment="1">
      <alignment horizontal="right"/>
    </xf>
    <xf numFmtId="0" fontId="13" fillId="4" borderId="0" xfId="0" applyFont="1" applyFill="1"/>
    <xf numFmtId="0" fontId="13" fillId="8" borderId="6" xfId="0" applyFont="1" applyFill="1" applyBorder="1"/>
    <xf numFmtId="0" fontId="13" fillId="4" borderId="0" xfId="0" applyFont="1" applyFill="1" applyBorder="1"/>
    <xf numFmtId="0" fontId="13" fillId="8" borderId="7" xfId="0" applyFont="1" applyFill="1" applyBorder="1"/>
    <xf numFmtId="0" fontId="13" fillId="8" borderId="7" xfId="0" applyFont="1" applyFill="1" applyBorder="1" applyAlignment="1">
      <alignment horizontal="center"/>
    </xf>
    <xf numFmtId="0" fontId="13" fillId="8" borderId="8" xfId="0" applyFont="1" applyFill="1" applyBorder="1" applyAlignment="1">
      <alignment horizontal="center"/>
    </xf>
    <xf numFmtId="0" fontId="20" fillId="8" borderId="11" xfId="0" applyFont="1" applyFill="1" applyBorder="1"/>
    <xf numFmtId="0" fontId="20" fillId="8" borderId="12" xfId="0" applyFont="1" applyFill="1" applyBorder="1" applyAlignment="1">
      <alignment horizontal="center"/>
    </xf>
    <xf numFmtId="0" fontId="13" fillId="4" borderId="6" xfId="0" applyFont="1" applyFill="1" applyBorder="1"/>
    <xf numFmtId="3" fontId="13" fillId="4" borderId="7" xfId="0" applyNumberFormat="1" applyFont="1" applyFill="1" applyBorder="1" applyAlignment="1">
      <alignment horizontal="right" indent="2"/>
    </xf>
    <xf numFmtId="9" fontId="13" fillId="4" borderId="9" xfId="0" applyNumberFormat="1" applyFont="1" applyFill="1" applyBorder="1" applyAlignment="1">
      <alignment horizontal="right" indent="3"/>
    </xf>
    <xf numFmtId="3" fontId="13" fillId="5" borderId="7" xfId="0" applyNumberFormat="1" applyFont="1" applyFill="1" applyBorder="1" applyAlignment="1">
      <alignment horizontal="right" indent="2"/>
    </xf>
    <xf numFmtId="9" fontId="13" fillId="5" borderId="8" xfId="0" applyNumberFormat="1" applyFont="1" applyFill="1" applyBorder="1" applyAlignment="1">
      <alignment horizontal="right" indent="3"/>
    </xf>
    <xf numFmtId="0" fontId="13" fillId="4" borderId="7" xfId="0" applyFont="1" applyFill="1" applyBorder="1"/>
    <xf numFmtId="9" fontId="13" fillId="4" borderId="8" xfId="0" applyNumberFormat="1" applyFont="1" applyFill="1" applyBorder="1" applyAlignment="1">
      <alignment horizontal="right" indent="3"/>
    </xf>
    <xf numFmtId="0" fontId="13" fillId="4" borderId="11" xfId="0" applyFont="1" applyFill="1" applyBorder="1"/>
    <xf numFmtId="0" fontId="13" fillId="4" borderId="14" xfId="0" applyFont="1" applyFill="1" applyBorder="1" applyAlignment="1">
      <alignment horizontal="left" vertical="center" wrapText="1"/>
    </xf>
    <xf numFmtId="3" fontId="13" fillId="4" borderId="14" xfId="0" applyNumberFormat="1" applyFont="1" applyFill="1" applyBorder="1" applyAlignment="1">
      <alignment horizontal="right" vertical="center" indent="2"/>
    </xf>
    <xf numFmtId="9" fontId="20" fillId="4" borderId="16" xfId="0" applyNumberFormat="1" applyFont="1" applyFill="1" applyBorder="1" applyAlignment="1">
      <alignment horizontal="center" vertical="center"/>
    </xf>
    <xf numFmtId="3" fontId="13" fillId="5" borderId="14" xfId="0" applyNumberFormat="1" applyFont="1" applyFill="1" applyBorder="1" applyAlignment="1">
      <alignment horizontal="right" vertical="center" indent="2"/>
    </xf>
    <xf numFmtId="9" fontId="29" fillId="5" borderId="16" xfId="0" applyNumberFormat="1" applyFont="1" applyFill="1" applyBorder="1" applyAlignment="1">
      <alignment horizontal="center" vertical="center"/>
    </xf>
    <xf numFmtId="3" fontId="13" fillId="0" borderId="0" xfId="0" applyNumberFormat="1" applyFont="1" applyAlignment="1">
      <alignment horizontal="center"/>
    </xf>
    <xf numFmtId="0" fontId="5" fillId="0" borderId="0" xfId="0" applyFont="1" applyFill="1" applyAlignment="1">
      <alignment horizontal="center"/>
    </xf>
    <xf numFmtId="0" fontId="7" fillId="8" borderId="11" xfId="0" applyFont="1" applyFill="1" applyBorder="1" applyAlignment="1">
      <alignment horizontal="center"/>
    </xf>
    <xf numFmtId="0" fontId="7" fillId="8" borderId="12" xfId="0" applyFont="1" applyFill="1" applyBorder="1" applyAlignment="1">
      <alignment horizontal="right"/>
    </xf>
    <xf numFmtId="0" fontId="5" fillId="4" borderId="6" xfId="0" applyFont="1" applyFill="1" applyBorder="1" applyAlignment="1"/>
    <xf numFmtId="3" fontId="5" fillId="4" borderId="7" xfId="0" applyNumberFormat="1" applyFont="1" applyFill="1" applyBorder="1" applyAlignment="1">
      <alignment horizontal="right" indent="2"/>
    </xf>
    <xf numFmtId="3" fontId="5" fillId="5" borderId="7" xfId="0" applyNumberFormat="1" applyFont="1" applyFill="1" applyBorder="1" applyAlignment="1">
      <alignment horizontal="right" indent="2"/>
    </xf>
    <xf numFmtId="0" fontId="5" fillId="4" borderId="7" xfId="0" applyFont="1" applyFill="1" applyBorder="1" applyAlignment="1"/>
    <xf numFmtId="0" fontId="5" fillId="4" borderId="11" xfId="0" applyFont="1" applyFill="1" applyBorder="1" applyAlignment="1">
      <alignment vertical="center"/>
    </xf>
    <xf numFmtId="3" fontId="5" fillId="4" borderId="7" xfId="0" applyNumberFormat="1" applyFont="1" applyFill="1" applyBorder="1" applyAlignment="1">
      <alignment horizontal="right" vertical="center" indent="2"/>
    </xf>
    <xf numFmtId="9" fontId="5" fillId="4" borderId="12" xfId="0" applyNumberFormat="1" applyFont="1" applyFill="1" applyBorder="1" applyAlignment="1">
      <alignment horizontal="right" vertical="center" indent="2"/>
    </xf>
    <xf numFmtId="3" fontId="5" fillId="5" borderId="7" xfId="0" applyNumberFormat="1" applyFont="1" applyFill="1" applyBorder="1" applyAlignment="1">
      <alignment horizontal="right" vertical="center" indent="2"/>
    </xf>
    <xf numFmtId="9" fontId="5" fillId="5" borderId="8" xfId="0" applyNumberFormat="1" applyFont="1" applyFill="1" applyBorder="1" applyAlignment="1">
      <alignment horizontal="right" vertical="center" indent="2"/>
    </xf>
    <xf numFmtId="3" fontId="5" fillId="0" borderId="0" xfId="0" applyNumberFormat="1" applyFont="1" applyAlignment="1">
      <alignment horizontal="center"/>
    </xf>
    <xf numFmtId="0" fontId="30" fillId="4" borderId="13" xfId="0" applyFont="1" applyFill="1" applyBorder="1"/>
    <xf numFmtId="0" fontId="5" fillId="4" borderId="13" xfId="0" applyFont="1" applyFill="1" applyBorder="1" applyAlignment="1">
      <alignment horizontal="center"/>
    </xf>
    <xf numFmtId="1" fontId="31" fillId="0" borderId="0" xfId="0" applyNumberFormat="1" applyFont="1" applyAlignment="1">
      <alignment horizontal="center"/>
    </xf>
    <xf numFmtId="166" fontId="31" fillId="0" borderId="0" xfId="0" applyNumberFormat="1" applyFont="1" applyAlignment="1">
      <alignment horizontal="center"/>
    </xf>
    <xf numFmtId="166" fontId="5" fillId="0" borderId="0" xfId="0" applyNumberFormat="1" applyFont="1"/>
    <xf numFmtId="166" fontId="31" fillId="0" borderId="0" xfId="5" applyNumberFormat="1" applyFont="1" applyAlignment="1">
      <alignment horizontal="center"/>
    </xf>
    <xf numFmtId="0" fontId="31" fillId="4" borderId="0" xfId="0" applyFont="1" applyFill="1" applyAlignment="1">
      <alignment horizontal="center" vertical="center"/>
    </xf>
    <xf numFmtId="0" fontId="31" fillId="0" borderId="0" xfId="0" applyFont="1"/>
    <xf numFmtId="0" fontId="5" fillId="3" borderId="0" xfId="0" applyFont="1" applyFill="1"/>
    <xf numFmtId="0" fontId="31" fillId="3" borderId="0" xfId="0" applyFont="1" applyFill="1" applyAlignment="1">
      <alignment horizontal="center"/>
    </xf>
    <xf numFmtId="3" fontId="31" fillId="0" borderId="0" xfId="0" applyNumberFormat="1" applyFont="1" applyAlignment="1">
      <alignment horizontal="center"/>
    </xf>
    <xf numFmtId="165" fontId="31" fillId="0" borderId="0" xfId="4" applyNumberFormat="1" applyFont="1" applyAlignment="1">
      <alignment horizontal="center"/>
    </xf>
    <xf numFmtId="166" fontId="5" fillId="4" borderId="0" xfId="0" applyNumberFormat="1" applyFont="1" applyFill="1" applyAlignment="1">
      <alignment horizontal="center"/>
    </xf>
    <xf numFmtId="166" fontId="5" fillId="3" borderId="0" xfId="0" applyNumberFormat="1" applyFont="1" applyFill="1" applyAlignment="1">
      <alignment horizontal="center"/>
    </xf>
    <xf numFmtId="166" fontId="5" fillId="0" borderId="0" xfId="5" applyNumberFormat="1" applyFont="1"/>
    <xf numFmtId="0" fontId="7" fillId="4" borderId="0" xfId="0" applyFont="1" applyFill="1"/>
    <xf numFmtId="9" fontId="7" fillId="4" borderId="0" xfId="0" applyNumberFormat="1" applyFont="1" applyFill="1" applyAlignment="1">
      <alignment horizontal="center"/>
    </xf>
    <xf numFmtId="0" fontId="5" fillId="4" borderId="13" xfId="0" applyFont="1" applyFill="1" applyBorder="1"/>
    <xf numFmtId="0" fontId="0" fillId="4" borderId="0" xfId="0" applyFill="1"/>
    <xf numFmtId="0" fontId="0" fillId="3" borderId="0" xfId="0" applyFill="1"/>
    <xf numFmtId="0" fontId="32" fillId="4" borderId="0" xfId="0" applyFont="1" applyFill="1"/>
    <xf numFmtId="0" fontId="32" fillId="3" borderId="0" xfId="0" applyFont="1" applyFill="1"/>
    <xf numFmtId="43" fontId="5" fillId="4" borderId="0" xfId="0" applyNumberFormat="1" applyFont="1" applyFill="1" applyAlignment="1">
      <alignment horizontal="center"/>
    </xf>
    <xf numFmtId="166" fontId="5" fillId="0" borderId="0" xfId="0" applyNumberFormat="1" applyFont="1" applyAlignment="1">
      <alignment horizontal="left"/>
    </xf>
    <xf numFmtId="0" fontId="5" fillId="3" borderId="0" xfId="0" applyFont="1" applyFill="1" applyAlignment="1">
      <alignment wrapText="1"/>
    </xf>
    <xf numFmtId="166" fontId="5" fillId="0" borderId="0" xfId="0" applyNumberFormat="1" applyFont="1" applyAlignment="1">
      <alignment horizontal="left" wrapText="1"/>
    </xf>
    <xf numFmtId="165" fontId="31" fillId="0" borderId="0" xfId="4" applyNumberFormat="1" applyFont="1" applyAlignment="1">
      <alignment horizontal="center" wrapText="1"/>
    </xf>
    <xf numFmtId="166" fontId="5" fillId="0" borderId="0" xfId="5" applyNumberFormat="1" applyFont="1" applyAlignment="1">
      <alignment wrapText="1"/>
    </xf>
    <xf numFmtId="0" fontId="5" fillId="4" borderId="0" xfId="0" applyFont="1" applyFill="1" applyAlignment="1">
      <alignment horizontal="left" wrapText="1"/>
    </xf>
    <xf numFmtId="166" fontId="5" fillId="4" borderId="0" xfId="0" applyNumberFormat="1" applyFont="1" applyFill="1" applyAlignment="1">
      <alignment horizontal="center" wrapText="1"/>
    </xf>
    <xf numFmtId="166" fontId="5" fillId="3" borderId="0" xfId="0" applyNumberFormat="1" applyFont="1" applyFill="1" applyAlignment="1">
      <alignment horizontal="center" wrapText="1"/>
    </xf>
    <xf numFmtId="0" fontId="5" fillId="4" borderId="0" xfId="0" applyFont="1" applyFill="1" applyAlignment="1"/>
    <xf numFmtId="0" fontId="5" fillId="3" borderId="0" xfId="0" applyFont="1" applyFill="1" applyAlignment="1"/>
    <xf numFmtId="166" fontId="5" fillId="0" borderId="0" xfId="5" applyNumberFormat="1" applyFont="1" applyAlignment="1"/>
    <xf numFmtId="0" fontId="5" fillId="4" borderId="0" xfId="0" applyFont="1" applyFill="1" applyAlignment="1">
      <alignment horizontal="left" vertical="top" wrapText="1"/>
    </xf>
    <xf numFmtId="0" fontId="5" fillId="4" borderId="0" xfId="0" applyFont="1" applyFill="1" applyAlignment="1">
      <alignment horizontal="left"/>
    </xf>
    <xf numFmtId="3" fontId="7" fillId="14" borderId="11" xfId="0" applyNumberFormat="1" applyFont="1" applyFill="1" applyBorder="1" applyAlignment="1">
      <alignment horizontal="right" wrapText="1"/>
    </xf>
    <xf numFmtId="166" fontId="7" fillId="14" borderId="12" xfId="0" applyNumberFormat="1" applyFont="1" applyFill="1" applyBorder="1" applyAlignment="1">
      <alignment horizontal="center" wrapText="1"/>
    </xf>
    <xf numFmtId="3" fontId="7" fillId="14" borderId="13" xfId="0" applyNumberFormat="1" applyFont="1" applyFill="1" applyBorder="1" applyAlignment="1">
      <alignment horizontal="right" wrapText="1"/>
    </xf>
    <xf numFmtId="4" fontId="5" fillId="0" borderId="7" xfId="0" applyNumberFormat="1" applyFont="1" applyBorder="1"/>
    <xf numFmtId="3" fontId="5" fillId="0" borderId="7" xfId="0" applyNumberFormat="1" applyFont="1" applyBorder="1" applyAlignment="1">
      <alignment horizontal="right"/>
    </xf>
    <xf numFmtId="9" fontId="5" fillId="0" borderId="8" xfId="0" applyNumberFormat="1" applyFont="1" applyFill="1" applyBorder="1" applyAlignment="1">
      <alignment horizontal="center"/>
    </xf>
    <xf numFmtId="3" fontId="5" fillId="0" borderId="0" xfId="0" applyNumberFormat="1" applyFont="1" applyBorder="1" applyAlignment="1">
      <alignment horizontal="right"/>
    </xf>
    <xf numFmtId="3" fontId="5" fillId="3" borderId="7" xfId="0" applyNumberFormat="1" applyFont="1" applyFill="1" applyBorder="1" applyAlignment="1">
      <alignment horizontal="right"/>
    </xf>
    <xf numFmtId="9" fontId="5" fillId="3" borderId="8" xfId="0" applyNumberFormat="1" applyFont="1" applyFill="1" applyBorder="1" applyAlignment="1">
      <alignment horizontal="center"/>
    </xf>
    <xf numFmtId="3" fontId="5" fillId="0" borderId="7" xfId="0" applyNumberFormat="1" applyFont="1" applyFill="1" applyBorder="1" applyAlignment="1">
      <alignment horizontal="right"/>
    </xf>
    <xf numFmtId="3" fontId="5" fillId="0" borderId="0" xfId="0" applyNumberFormat="1" applyFont="1" applyFill="1" applyBorder="1" applyAlignment="1">
      <alignment horizontal="right"/>
    </xf>
    <xf numFmtId="3" fontId="5" fillId="3" borderId="0" xfId="0" applyNumberFormat="1" applyFont="1" applyFill="1" applyBorder="1" applyAlignment="1">
      <alignment horizontal="right"/>
    </xf>
    <xf numFmtId="0" fontId="6" fillId="0" borderId="11" xfId="0" applyFont="1" applyFill="1" applyBorder="1"/>
    <xf numFmtId="3" fontId="6" fillId="0" borderId="11" xfId="0" applyNumberFormat="1" applyFont="1" applyFill="1" applyBorder="1" applyAlignment="1">
      <alignment horizontal="right"/>
    </xf>
    <xf numFmtId="9" fontId="6" fillId="0" borderId="12" xfId="0" applyNumberFormat="1" applyFont="1" applyFill="1" applyBorder="1" applyAlignment="1">
      <alignment horizontal="center"/>
    </xf>
    <xf numFmtId="3" fontId="6" fillId="0" borderId="13" xfId="0" applyNumberFormat="1" applyFont="1" applyFill="1" applyBorder="1" applyAlignment="1">
      <alignment horizontal="right"/>
    </xf>
    <xf numFmtId="3" fontId="6" fillId="3" borderId="13" xfId="0" applyNumberFormat="1" applyFont="1" applyFill="1" applyBorder="1" applyAlignment="1">
      <alignment horizontal="right"/>
    </xf>
    <xf numFmtId="9" fontId="6" fillId="3" borderId="12" xfId="0" applyNumberFormat="1" applyFont="1" applyFill="1" applyBorder="1" applyAlignment="1">
      <alignment horizontal="center"/>
    </xf>
    <xf numFmtId="0" fontId="6" fillId="0" borderId="11" xfId="0" applyFont="1" applyBorder="1"/>
    <xf numFmtId="3" fontId="6" fillId="0" borderId="11" xfId="0" applyNumberFormat="1" applyFont="1" applyBorder="1" applyAlignment="1">
      <alignment horizontal="right"/>
    </xf>
    <xf numFmtId="9" fontId="6" fillId="0" borderId="12" xfId="0" applyNumberFormat="1" applyFont="1" applyBorder="1" applyAlignment="1">
      <alignment horizontal="center"/>
    </xf>
    <xf numFmtId="3" fontId="6" fillId="0" borderId="13" xfId="0" applyNumberFormat="1" applyFont="1" applyBorder="1" applyAlignment="1">
      <alignment horizontal="right"/>
    </xf>
    <xf numFmtId="9" fontId="6" fillId="0" borderId="13" xfId="0" applyNumberFormat="1" applyFont="1" applyBorder="1" applyAlignment="1">
      <alignment horizontal="center"/>
    </xf>
    <xf numFmtId="3" fontId="6" fillId="3" borderId="11" xfId="0" applyNumberFormat="1" applyFont="1" applyFill="1" applyBorder="1" applyAlignment="1">
      <alignment horizontal="right"/>
    </xf>
    <xf numFmtId="0" fontId="6" fillId="0" borderId="0" xfId="0" applyFont="1" applyFill="1"/>
    <xf numFmtId="9" fontId="6" fillId="0" borderId="0" xfId="5" applyFont="1" applyFill="1"/>
    <xf numFmtId="3" fontId="5" fillId="0" borderId="11" xfId="0" applyNumberFormat="1" applyFont="1" applyBorder="1" applyAlignment="1">
      <alignment wrapText="1"/>
    </xf>
    <xf numFmtId="3" fontId="5" fillId="0" borderId="14" xfId="0" applyNumberFormat="1" applyFont="1" applyBorder="1" applyAlignment="1">
      <alignment horizontal="right" vertical="center" wrapText="1"/>
    </xf>
    <xf numFmtId="3" fontId="5" fillId="0" borderId="16" xfId="0" applyNumberFormat="1" applyFont="1" applyBorder="1" applyAlignment="1">
      <alignment wrapText="1"/>
    </xf>
    <xf numFmtId="3" fontId="5" fillId="0" borderId="15" xfId="0" applyNumberFormat="1" applyFont="1" applyBorder="1" applyAlignment="1">
      <alignment horizontal="right" vertical="center" wrapText="1"/>
    </xf>
    <xf numFmtId="3" fontId="5" fillId="3" borderId="14" xfId="0" applyNumberFormat="1" applyFont="1" applyFill="1" applyBorder="1" applyAlignment="1">
      <alignment horizontal="right" vertical="center" wrapText="1"/>
    </xf>
    <xf numFmtId="3" fontId="5" fillId="3" borderId="16" xfId="0" applyNumberFormat="1" applyFont="1" applyFill="1" applyBorder="1" applyAlignment="1">
      <alignment wrapText="1"/>
    </xf>
    <xf numFmtId="0" fontId="7" fillId="15" borderId="11" xfId="0" applyFont="1" applyFill="1" applyBorder="1" applyAlignment="1">
      <alignment horizontal="center"/>
    </xf>
    <xf numFmtId="0" fontId="7" fillId="15" borderId="12" xfId="0" applyFont="1" applyFill="1" applyBorder="1" applyAlignment="1">
      <alignment horizontal="right"/>
    </xf>
    <xf numFmtId="0" fontId="5" fillId="16" borderId="6" xfId="0" applyFont="1" applyFill="1" applyBorder="1" applyAlignment="1"/>
    <xf numFmtId="3" fontId="5" fillId="16" borderId="6" xfId="0" applyNumberFormat="1" applyFont="1" applyFill="1" applyBorder="1" applyAlignment="1">
      <alignment horizontal="right" indent="2"/>
    </xf>
    <xf numFmtId="9" fontId="5" fillId="16" borderId="9" xfId="0" applyNumberFormat="1" applyFont="1" applyFill="1" applyBorder="1" applyAlignment="1">
      <alignment horizontal="right" indent="2"/>
    </xf>
    <xf numFmtId="3" fontId="5" fillId="17" borderId="0" xfId="0" applyNumberFormat="1" applyFont="1" applyFill="1" applyBorder="1" applyAlignment="1">
      <alignment horizontal="right" indent="2"/>
    </xf>
    <xf numFmtId="9" fontId="5" fillId="17" borderId="8" xfId="0" applyNumberFormat="1" applyFont="1" applyFill="1" applyBorder="1" applyAlignment="1">
      <alignment horizontal="right" indent="2"/>
    </xf>
    <xf numFmtId="0" fontId="5" fillId="16" borderId="7" xfId="0" applyFont="1" applyFill="1" applyBorder="1" applyAlignment="1"/>
    <xf numFmtId="3" fontId="5" fillId="16" borderId="7" xfId="0" applyNumberFormat="1" applyFont="1" applyFill="1" applyBorder="1" applyAlignment="1">
      <alignment horizontal="right" indent="2"/>
    </xf>
    <xf numFmtId="9" fontId="5" fillId="16" borderId="8" xfId="0" applyNumberFormat="1" applyFont="1" applyFill="1" applyBorder="1" applyAlignment="1">
      <alignment horizontal="right" indent="2"/>
    </xf>
    <xf numFmtId="0" fontId="5" fillId="16" borderId="11" xfId="0" applyFont="1" applyFill="1" applyBorder="1" applyAlignment="1">
      <alignment vertical="center"/>
    </xf>
    <xf numFmtId="3" fontId="5" fillId="16" borderId="11" xfId="0" applyNumberFormat="1" applyFont="1" applyFill="1" applyBorder="1" applyAlignment="1">
      <alignment horizontal="right" vertical="center" indent="2"/>
    </xf>
    <xf numFmtId="9" fontId="5" fillId="16" borderId="12" xfId="0" applyNumberFormat="1" applyFont="1" applyFill="1" applyBorder="1" applyAlignment="1">
      <alignment horizontal="right" indent="2"/>
    </xf>
    <xf numFmtId="0" fontId="7" fillId="3" borderId="17" xfId="0" applyFont="1" applyFill="1" applyBorder="1" applyAlignment="1">
      <alignment horizontal="center" wrapText="1"/>
    </xf>
    <xf numFmtId="0" fontId="7" fillId="3" borderId="17" xfId="0" applyFont="1" applyFill="1" applyBorder="1" applyAlignment="1">
      <alignment horizontal="left" wrapText="1"/>
    </xf>
    <xf numFmtId="167" fontId="7" fillId="3" borderId="17" xfId="0" applyNumberFormat="1" applyFont="1" applyFill="1" applyBorder="1" applyAlignment="1">
      <alignment horizontal="center" wrapText="1"/>
    </xf>
    <xf numFmtId="0" fontId="7" fillId="9" borderId="17" xfId="0" applyFont="1" applyFill="1" applyBorder="1" applyAlignment="1">
      <alignment horizontal="center" wrapText="1"/>
    </xf>
    <xf numFmtId="0" fontId="7" fillId="9" borderId="17" xfId="0" applyFont="1" applyFill="1" applyBorder="1" applyAlignment="1">
      <alignment horizontal="left" wrapText="1"/>
    </xf>
    <xf numFmtId="167" fontId="7" fillId="9" borderId="17" xfId="0" applyNumberFormat="1" applyFont="1" applyFill="1" applyBorder="1" applyAlignment="1">
      <alignment horizontal="center" wrapText="1"/>
    </xf>
    <xf numFmtId="0" fontId="0" fillId="0" borderId="0" xfId="0" applyFill="1" applyBorder="1" applyAlignment="1">
      <alignment horizontal="right" wrapText="1"/>
    </xf>
    <xf numFmtId="0" fontId="5" fillId="16" borderId="0" xfId="0" applyFont="1" applyFill="1" applyAlignment="1">
      <alignment horizontal="center"/>
    </xf>
    <xf numFmtId="0" fontId="5" fillId="16" borderId="0" xfId="0" applyFont="1" applyFill="1"/>
    <xf numFmtId="167" fontId="5" fillId="16" borderId="0" xfId="0" applyNumberFormat="1" applyFont="1" applyFill="1" applyAlignment="1">
      <alignment horizontal="center"/>
    </xf>
    <xf numFmtId="3" fontId="5" fillId="16" borderId="0" xfId="0" applyNumberFormat="1" applyFont="1" applyFill="1"/>
    <xf numFmtId="3" fontId="5" fillId="16" borderId="0" xfId="0" applyNumberFormat="1" applyFont="1" applyFill="1" applyAlignment="1">
      <alignment horizontal="right"/>
    </xf>
    <xf numFmtId="167" fontId="5" fillId="0" borderId="0" xfId="0" applyNumberFormat="1" applyFont="1" applyAlignment="1">
      <alignment horizontal="center"/>
    </xf>
    <xf numFmtId="165" fontId="5" fillId="0" borderId="0" xfId="1" applyNumberFormat="1" applyFont="1" applyAlignment="1">
      <alignment horizontal="right"/>
    </xf>
    <xf numFmtId="0" fontId="5" fillId="0" borderId="0" xfId="0" applyFont="1" applyFill="1" applyAlignment="1">
      <alignment horizontal="left"/>
    </xf>
    <xf numFmtId="3" fontId="5" fillId="0" borderId="0" xfId="0" applyNumberFormat="1" applyFont="1" applyFill="1" applyAlignment="1">
      <alignment horizontal="left"/>
    </xf>
    <xf numFmtId="167" fontId="7" fillId="3" borderId="17" xfId="1" applyNumberFormat="1" applyFont="1" applyFill="1" applyBorder="1" applyAlignment="1" applyProtection="1">
      <alignment horizontal="center" wrapText="1"/>
      <protection locked="0"/>
    </xf>
    <xf numFmtId="0" fontId="5" fillId="0" borderId="0" xfId="0" applyFont="1" applyProtection="1">
      <protection locked="0"/>
    </xf>
    <xf numFmtId="165" fontId="5" fillId="0" borderId="0" xfId="1" applyNumberFormat="1" applyFont="1" applyProtection="1">
      <protection locked="0"/>
    </xf>
    <xf numFmtId="3" fontId="5" fillId="0" borderId="0" xfId="1" applyNumberFormat="1" applyFont="1" applyAlignment="1" applyProtection="1">
      <alignment horizontal="right"/>
      <protection locked="0"/>
    </xf>
    <xf numFmtId="0" fontId="5" fillId="0" borderId="0" xfId="0" applyFont="1" applyAlignment="1" applyProtection="1">
      <alignment horizontal="center"/>
      <protection locked="0"/>
    </xf>
    <xf numFmtId="3" fontId="5" fillId="0" borderId="0" xfId="0" applyNumberFormat="1" applyFont="1" applyAlignment="1" applyProtection="1">
      <alignment horizontal="right"/>
      <protection locked="0"/>
    </xf>
    <xf numFmtId="167" fontId="5" fillId="0" borderId="0" xfId="1" applyNumberFormat="1" applyFont="1" applyAlignment="1" applyProtection="1">
      <alignment horizontal="center"/>
      <protection locked="0"/>
    </xf>
    <xf numFmtId="0" fontId="5" fillId="16" borderId="0" xfId="0" applyFont="1" applyFill="1" applyAlignment="1">
      <alignment vertical="top"/>
    </xf>
    <xf numFmtId="0" fontId="5" fillId="16" borderId="0" xfId="0" applyFont="1" applyFill="1" applyAlignment="1">
      <alignment wrapText="1"/>
    </xf>
    <xf numFmtId="0" fontId="5" fillId="16" borderId="0" xfId="0" applyFont="1" applyFill="1" applyAlignment="1">
      <alignment horizontal="right" vertical="top"/>
    </xf>
    <xf numFmtId="0" fontId="5" fillId="16" borderId="0" xfId="0" applyFont="1" applyFill="1" applyAlignment="1"/>
    <xf numFmtId="9" fontId="5" fillId="16" borderId="0" xfId="0" applyNumberFormat="1" applyFont="1" applyFill="1" applyAlignment="1">
      <alignment vertical="top"/>
    </xf>
    <xf numFmtId="0" fontId="7" fillId="16" borderId="0" xfId="0" applyNumberFormat="1" applyFont="1" applyFill="1" applyBorder="1" applyAlignment="1">
      <alignment horizontal="left" vertical="top"/>
    </xf>
    <xf numFmtId="0" fontId="27" fillId="16" borderId="0" xfId="0" applyNumberFormat="1" applyFont="1" applyFill="1" applyBorder="1" applyAlignment="1">
      <alignment wrapText="1"/>
    </xf>
    <xf numFmtId="0" fontId="5" fillId="16" borderId="0" xfId="0" applyNumberFormat="1" applyFont="1" applyFill="1" applyBorder="1" applyAlignment="1">
      <alignment horizontal="right" vertical="top"/>
    </xf>
    <xf numFmtId="0" fontId="5" fillId="16" borderId="0" xfId="0" applyNumberFormat="1" applyFont="1" applyFill="1" applyBorder="1" applyAlignment="1"/>
    <xf numFmtId="9" fontId="5" fillId="16" borderId="0" xfId="0" applyNumberFormat="1" applyFont="1" applyFill="1" applyBorder="1" applyAlignment="1">
      <alignment vertical="top"/>
    </xf>
    <xf numFmtId="0" fontId="5" fillId="16" borderId="0" xfId="0" applyNumberFormat="1" applyFont="1" applyFill="1" applyBorder="1" applyAlignment="1">
      <alignment wrapText="1"/>
    </xf>
    <xf numFmtId="0" fontId="7" fillId="3" borderId="27" xfId="0" applyFont="1" applyFill="1" applyBorder="1" applyAlignment="1">
      <alignment horizontal="center" wrapText="1"/>
    </xf>
    <xf numFmtId="0" fontId="7" fillId="3" borderId="28" xfId="0" applyFont="1" applyFill="1" applyBorder="1" applyAlignment="1">
      <alignment horizontal="left" wrapText="1"/>
    </xf>
    <xf numFmtId="9" fontId="7" fillId="3" borderId="29" xfId="0" applyNumberFormat="1" applyFont="1" applyFill="1" applyBorder="1" applyAlignment="1">
      <alignment horizontal="center" wrapText="1"/>
    </xf>
    <xf numFmtId="0" fontId="5" fillId="0" borderId="0" xfId="0" applyFont="1" applyAlignment="1">
      <alignment vertical="center"/>
    </xf>
    <xf numFmtId="1" fontId="5" fillId="16" borderId="0" xfId="0" applyNumberFormat="1" applyFont="1" applyFill="1" applyBorder="1" applyAlignment="1">
      <alignment horizontal="center" vertical="top"/>
    </xf>
    <xf numFmtId="0" fontId="5" fillId="16" borderId="0" xfId="0" applyNumberFormat="1" applyFont="1" applyFill="1" applyBorder="1" applyAlignment="1">
      <alignment horizontal="left"/>
    </xf>
    <xf numFmtId="3" fontId="5" fillId="16" borderId="0" xfId="0" applyNumberFormat="1" applyFont="1" applyFill="1" applyBorder="1" applyAlignment="1">
      <alignment horizontal="right" vertical="top"/>
    </xf>
    <xf numFmtId="3" fontId="5" fillId="16" borderId="0" xfId="0" applyNumberFormat="1" applyFont="1" applyFill="1" applyBorder="1" applyAlignment="1">
      <alignment horizontal="center"/>
    </xf>
    <xf numFmtId="9" fontId="5" fillId="16" borderId="0" xfId="0" applyNumberFormat="1" applyFont="1" applyFill="1" applyBorder="1" applyAlignment="1">
      <alignment horizontal="center" vertical="top"/>
    </xf>
    <xf numFmtId="0" fontId="5" fillId="16" borderId="0" xfId="0" applyNumberFormat="1" applyFont="1" applyFill="1" applyBorder="1" applyAlignment="1">
      <alignment horizontal="left" wrapText="1"/>
    </xf>
    <xf numFmtId="0" fontId="5" fillId="16" borderId="0" xfId="0" applyNumberFormat="1" applyFont="1" applyFill="1" applyBorder="1" applyAlignment="1">
      <alignment horizontal="left" vertical="top" wrapText="1"/>
    </xf>
    <xf numFmtId="0" fontId="5" fillId="16" borderId="0" xfId="0" applyNumberFormat="1" applyFont="1" applyFill="1" applyBorder="1" applyAlignment="1">
      <alignment horizontal="left" vertical="top"/>
    </xf>
    <xf numFmtId="0" fontId="5" fillId="4" borderId="0" xfId="7" applyFont="1" applyFill="1" applyAlignment="1">
      <alignment horizontal="right"/>
    </xf>
    <xf numFmtId="0" fontId="5" fillId="4" borderId="0" xfId="7" applyFont="1" applyFill="1" applyAlignment="1">
      <alignment horizontal="center"/>
    </xf>
    <xf numFmtId="9" fontId="5" fillId="4" borderId="0" xfId="7" applyNumberFormat="1" applyFont="1" applyFill="1" applyAlignment="1">
      <alignment horizontal="center"/>
    </xf>
    <xf numFmtId="0" fontId="5" fillId="4" borderId="0" xfId="7" applyFont="1" applyFill="1"/>
    <xf numFmtId="0" fontId="7" fillId="3" borderId="30" xfId="7" applyFont="1" applyFill="1" applyBorder="1"/>
    <xf numFmtId="9" fontId="7" fillId="3" borderId="31" xfId="7" applyNumberFormat="1" applyFont="1" applyFill="1" applyBorder="1" applyAlignment="1">
      <alignment horizontal="center"/>
    </xf>
    <xf numFmtId="3" fontId="5" fillId="4" borderId="0" xfId="7" applyNumberFormat="1" applyFont="1" applyFill="1" applyAlignment="1">
      <alignment horizontal="right"/>
    </xf>
    <xf numFmtId="3" fontId="5" fillId="4" borderId="0" xfId="7" applyNumberFormat="1" applyFont="1" applyFill="1" applyAlignment="1">
      <alignment horizontal="center"/>
    </xf>
    <xf numFmtId="0" fontId="23" fillId="16" borderId="2" xfId="0" applyFont="1" applyFill="1" applyBorder="1" applyAlignment="1">
      <alignment wrapText="1"/>
    </xf>
    <xf numFmtId="0" fontId="23" fillId="16" borderId="4" xfId="0" applyFont="1" applyFill="1" applyBorder="1" applyAlignment="1">
      <alignment wrapText="1"/>
    </xf>
    <xf numFmtId="9" fontId="22" fillId="0" borderId="0" xfId="0" applyNumberFormat="1" applyFont="1"/>
    <xf numFmtId="0" fontId="23" fillId="16" borderId="4" xfId="0" applyFont="1" applyFill="1" applyBorder="1"/>
    <xf numFmtId="0" fontId="23" fillId="16" borderId="0" xfId="0" applyFont="1" applyFill="1" applyBorder="1"/>
    <xf numFmtId="0" fontId="35" fillId="16" borderId="4" xfId="0" applyFont="1" applyFill="1" applyBorder="1"/>
    <xf numFmtId="0" fontId="35" fillId="4" borderId="3" xfId="0" applyFont="1" applyFill="1" applyBorder="1" applyAlignment="1">
      <alignment wrapText="1"/>
    </xf>
    <xf numFmtId="0" fontId="23" fillId="0" borderId="5" xfId="0" applyFont="1" applyBorder="1" applyAlignment="1">
      <alignment vertical="center" wrapText="1"/>
    </xf>
    <xf numFmtId="165" fontId="23" fillId="4" borderId="14" xfId="0" applyNumberFormat="1" applyFont="1" applyFill="1" applyBorder="1" applyAlignment="1">
      <alignment vertical="center" wrapText="1"/>
    </xf>
    <xf numFmtId="0" fontId="23" fillId="4" borderId="16" xfId="0" applyFont="1" applyFill="1" applyBorder="1" applyAlignment="1">
      <alignment vertical="center" wrapText="1"/>
    </xf>
    <xf numFmtId="0" fontId="23" fillId="4" borderId="16" xfId="0" applyFont="1" applyFill="1" applyBorder="1" applyAlignment="1">
      <alignment vertical="center"/>
    </xf>
    <xf numFmtId="0" fontId="23" fillId="19" borderId="16" xfId="0" applyFont="1" applyFill="1" applyBorder="1" applyAlignment="1">
      <alignment vertical="center"/>
    </xf>
    <xf numFmtId="0" fontId="13" fillId="20" borderId="0" xfId="0" applyFont="1" applyFill="1" applyBorder="1"/>
    <xf numFmtId="0" fontId="5" fillId="20" borderId="0" xfId="0" applyFont="1" applyFill="1" applyBorder="1"/>
    <xf numFmtId="0" fontId="37" fillId="0" borderId="32" xfId="0" applyFont="1" applyFill="1" applyBorder="1" applyAlignment="1" applyProtection="1">
      <alignment vertical="top" wrapText="1" readingOrder="1"/>
      <protection locked="0"/>
    </xf>
    <xf numFmtId="0" fontId="37" fillId="0" borderId="24" xfId="0" applyFont="1" applyFill="1" applyBorder="1" applyAlignment="1" applyProtection="1">
      <alignment vertical="top" wrapText="1" readingOrder="1"/>
      <protection locked="0"/>
    </xf>
    <xf numFmtId="0" fontId="5" fillId="0" borderId="5" xfId="0" applyFont="1" applyBorder="1" applyAlignment="1">
      <alignment horizontal="left" vertical="center" wrapText="1"/>
    </xf>
    <xf numFmtId="0" fontId="7" fillId="0" borderId="5" xfId="0" applyFont="1" applyFill="1" applyBorder="1" applyAlignment="1">
      <alignment horizontal="left" vertical="center" wrapText="1"/>
    </xf>
    <xf numFmtId="0" fontId="5" fillId="0" borderId="10" xfId="0" applyFont="1" applyBorder="1" applyAlignment="1">
      <alignment horizontal="left" vertical="center" wrapText="1"/>
    </xf>
    <xf numFmtId="0" fontId="7" fillId="0" borderId="10" xfId="0" applyFont="1" applyFill="1" applyBorder="1" applyAlignment="1">
      <alignment horizontal="left" vertical="center" wrapText="1"/>
    </xf>
    <xf numFmtId="0" fontId="5" fillId="0" borderId="0" xfId="0" applyFont="1" applyAlignment="1">
      <alignment horizontal="center" vertical="top" wrapText="1"/>
    </xf>
    <xf numFmtId="0" fontId="38" fillId="0" borderId="0" xfId="0" applyFont="1" applyAlignment="1">
      <alignment vertical="top" wrapText="1" readingOrder="1"/>
    </xf>
    <xf numFmtId="0" fontId="39" fillId="0" borderId="1" xfId="0" applyFont="1" applyBorder="1" applyAlignment="1">
      <alignment vertical="center" wrapText="1" readingOrder="1"/>
    </xf>
    <xf numFmtId="0" fontId="11" fillId="0" borderId="0" xfId="0" applyFont="1" applyAlignment="1">
      <alignment vertical="top" wrapText="1" readingOrder="1"/>
    </xf>
    <xf numFmtId="0" fontId="40" fillId="0" borderId="0" xfId="0" applyFont="1"/>
    <xf numFmtId="0" fontId="40" fillId="0" borderId="0" xfId="0" applyFont="1" applyAlignment="1">
      <alignment horizontal="left"/>
    </xf>
    <xf numFmtId="0" fontId="42" fillId="0" borderId="0" xfId="0" applyFont="1" applyAlignment="1">
      <alignment horizontal="center" wrapText="1"/>
    </xf>
    <xf numFmtId="0" fontId="40" fillId="0" borderId="0" xfId="0" applyFont="1" applyAlignment="1">
      <alignment wrapText="1"/>
    </xf>
    <xf numFmtId="0" fontId="40" fillId="0" borderId="0" xfId="0" applyFont="1" applyAlignment="1"/>
    <xf numFmtId="44" fontId="40" fillId="4" borderId="0" xfId="0" applyNumberFormat="1" applyFont="1" applyFill="1" applyBorder="1" applyAlignment="1">
      <alignment horizontal="left"/>
    </xf>
    <xf numFmtId="3" fontId="44" fillId="4" borderId="0" xfId="0" applyNumberFormat="1" applyFont="1" applyFill="1" applyBorder="1" applyAlignment="1"/>
    <xf numFmtId="0" fontId="44" fillId="4" borderId="0" xfId="0" applyFont="1" applyFill="1" applyBorder="1" applyAlignment="1"/>
    <xf numFmtId="10" fontId="44" fillId="4" borderId="0" xfId="0" applyNumberFormat="1" applyFont="1" applyFill="1" applyBorder="1" applyAlignment="1"/>
    <xf numFmtId="10" fontId="44" fillId="4" borderId="0" xfId="0" applyNumberFormat="1" applyFont="1" applyFill="1" applyBorder="1" applyAlignment="1">
      <alignment horizontal="right"/>
    </xf>
    <xf numFmtId="3" fontId="45" fillId="0" borderId="0" xfId="4" applyNumberFormat="1" applyFont="1" applyFill="1" applyBorder="1" applyAlignment="1">
      <alignment horizontal="right"/>
    </xf>
    <xf numFmtId="3" fontId="46" fillId="0" borderId="0" xfId="0" applyNumberFormat="1" applyFont="1" applyFill="1" applyBorder="1" applyAlignment="1">
      <alignment horizontal="right"/>
    </xf>
    <xf numFmtId="3" fontId="47" fillId="0" borderId="0" xfId="0" applyNumberFormat="1" applyFont="1" applyFill="1" applyBorder="1" applyAlignment="1">
      <alignment horizontal="right"/>
    </xf>
    <xf numFmtId="44" fontId="40" fillId="12" borderId="0" xfId="0" applyNumberFormat="1" applyFont="1" applyFill="1" applyBorder="1" applyAlignment="1">
      <alignment horizontal="left"/>
    </xf>
    <xf numFmtId="0" fontId="44" fillId="4" borderId="0" xfId="0" applyFont="1" applyFill="1" applyAlignment="1"/>
    <xf numFmtId="3" fontId="40" fillId="0" borderId="0" xfId="4" applyNumberFormat="1" applyFont="1" applyFill="1" applyBorder="1" applyAlignment="1">
      <alignment horizontal="right"/>
    </xf>
    <xf numFmtId="3" fontId="40" fillId="0" borderId="0" xfId="4" applyNumberFormat="1" applyFont="1" applyAlignment="1">
      <alignment horizontal="right"/>
    </xf>
    <xf numFmtId="3" fontId="40" fillId="0" borderId="0" xfId="0" applyNumberFormat="1" applyFont="1" applyAlignment="1">
      <alignment horizontal="right"/>
    </xf>
    <xf numFmtId="9" fontId="40" fillId="0" borderId="0" xfId="0" applyNumberFormat="1" applyFont="1" applyAlignment="1">
      <alignment horizontal="right"/>
    </xf>
    <xf numFmtId="0" fontId="40" fillId="0" borderId="0" xfId="0" applyFont="1" applyAlignment="1">
      <alignment horizontal="right"/>
    </xf>
    <xf numFmtId="0" fontId="20" fillId="12" borderId="17" xfId="0" applyFont="1" applyFill="1" applyBorder="1" applyAlignment="1">
      <alignment horizontal="left" vertical="center"/>
    </xf>
    <xf numFmtId="0" fontId="20" fillId="12" borderId="17" xfId="0" applyFont="1" applyFill="1" applyBorder="1" applyAlignment="1">
      <alignment horizontal="right" vertical="center"/>
    </xf>
    <xf numFmtId="0" fontId="20" fillId="12" borderId="0" xfId="0" applyFont="1" applyFill="1" applyBorder="1" applyAlignment="1">
      <alignment horizontal="left" vertical="center"/>
    </xf>
    <xf numFmtId="0" fontId="20" fillId="12" borderId="0" xfId="0" applyFont="1" applyFill="1" applyBorder="1" applyAlignment="1">
      <alignment horizontal="right" vertical="center"/>
    </xf>
    <xf numFmtId="0" fontId="20" fillId="12" borderId="0" xfId="0" applyFont="1" applyFill="1" applyBorder="1" applyAlignment="1">
      <alignment horizontal="center" vertical="center"/>
    </xf>
    <xf numFmtId="0" fontId="7" fillId="4" borderId="0" xfId="0" applyFont="1" applyFill="1" applyBorder="1" applyAlignment="1">
      <alignment horizontal="center" vertical="center"/>
    </xf>
    <xf numFmtId="0" fontId="7" fillId="21" borderId="18" xfId="0" applyFont="1" applyFill="1" applyBorder="1" applyAlignment="1">
      <alignment horizontal="left"/>
    </xf>
    <xf numFmtId="0" fontId="5" fillId="4" borderId="22" xfId="0" applyFont="1" applyFill="1" applyBorder="1" applyAlignment="1">
      <alignment horizontal="left" vertical="center"/>
    </xf>
    <xf numFmtId="3" fontId="5" fillId="4" borderId="35" xfId="0" applyNumberFormat="1" applyFont="1" applyFill="1" applyBorder="1" applyAlignment="1">
      <alignment horizontal="right"/>
    </xf>
    <xf numFmtId="170" fontId="5" fillId="4" borderId="36" xfId="0" applyNumberFormat="1" applyFont="1" applyFill="1" applyBorder="1" applyAlignment="1">
      <alignment horizontal="center"/>
    </xf>
    <xf numFmtId="171" fontId="5" fillId="4" borderId="21" xfId="0" applyNumberFormat="1" applyFont="1" applyFill="1" applyBorder="1" applyAlignment="1">
      <alignment horizontal="center"/>
    </xf>
    <xf numFmtId="3" fontId="5" fillId="5" borderId="35" xfId="0" applyNumberFormat="1" applyFont="1" applyFill="1" applyBorder="1" applyAlignment="1">
      <alignment horizontal="right"/>
    </xf>
    <xf numFmtId="170" fontId="5" fillId="5" borderId="20" xfId="0" applyNumberFormat="1" applyFont="1" applyFill="1" applyBorder="1" applyAlignment="1">
      <alignment horizontal="center"/>
    </xf>
    <xf numFmtId="0" fontId="5" fillId="4" borderId="19" xfId="0" applyFont="1" applyFill="1" applyBorder="1" applyAlignment="1">
      <alignment horizontal="left" vertical="center"/>
    </xf>
    <xf numFmtId="3" fontId="5" fillId="4" borderId="7" xfId="0" applyNumberFormat="1" applyFont="1" applyFill="1" applyBorder="1" applyAlignment="1">
      <alignment horizontal="right"/>
    </xf>
    <xf numFmtId="170" fontId="5" fillId="4" borderId="8" xfId="0" applyNumberFormat="1" applyFont="1" applyFill="1" applyBorder="1" applyAlignment="1">
      <alignment horizontal="center"/>
    </xf>
    <xf numFmtId="171" fontId="5" fillId="4" borderId="0" xfId="0" applyNumberFormat="1" applyFont="1" applyFill="1" applyBorder="1" applyAlignment="1">
      <alignment horizontal="center"/>
    </xf>
    <xf numFmtId="3" fontId="5" fillId="5" borderId="7" xfId="0" applyNumberFormat="1" applyFont="1" applyFill="1" applyBorder="1" applyAlignment="1">
      <alignment horizontal="right"/>
    </xf>
    <xf numFmtId="170" fontId="5" fillId="5" borderId="23" xfId="0" applyNumberFormat="1" applyFont="1" applyFill="1" applyBorder="1" applyAlignment="1">
      <alignment horizontal="center"/>
    </xf>
    <xf numFmtId="0" fontId="7" fillId="4" borderId="25" xfId="0" applyFont="1" applyFill="1" applyBorder="1" applyAlignment="1">
      <alignment horizontal="right" vertical="center"/>
    </xf>
    <xf numFmtId="3" fontId="7" fillId="4" borderId="37" xfId="0" applyNumberFormat="1" applyFont="1" applyFill="1" applyBorder="1" applyAlignment="1">
      <alignment horizontal="right"/>
    </xf>
    <xf numFmtId="171" fontId="7" fillId="4" borderId="38" xfId="0" applyNumberFormat="1" applyFont="1" applyFill="1" applyBorder="1" applyAlignment="1">
      <alignment horizontal="center"/>
    </xf>
    <xf numFmtId="171" fontId="7" fillId="4" borderId="17" xfId="0" applyNumberFormat="1" applyFont="1" applyFill="1" applyBorder="1" applyAlignment="1">
      <alignment horizontal="center"/>
    </xf>
    <xf numFmtId="3" fontId="7" fillId="5" borderId="37" xfId="0" applyNumberFormat="1" applyFont="1" applyFill="1" applyBorder="1" applyAlignment="1">
      <alignment horizontal="right"/>
    </xf>
    <xf numFmtId="171" fontId="7" fillId="5" borderId="26" xfId="0" applyNumberFormat="1" applyFont="1" applyFill="1" applyBorder="1" applyAlignment="1">
      <alignment horizontal="center"/>
    </xf>
    <xf numFmtId="0" fontId="5" fillId="4" borderId="0" xfId="0" applyFont="1" applyFill="1" applyBorder="1" applyAlignment="1"/>
    <xf numFmtId="0" fontId="5" fillId="4" borderId="0" xfId="0" applyFont="1" applyFill="1" applyBorder="1" applyAlignment="1">
      <alignment horizontal="center"/>
    </xf>
    <xf numFmtId="3" fontId="5" fillId="4" borderId="0" xfId="0" applyNumberFormat="1" applyFont="1" applyFill="1" applyBorder="1" applyAlignment="1">
      <alignment horizontal="right"/>
    </xf>
    <xf numFmtId="171" fontId="5" fillId="4" borderId="8" xfId="0" applyNumberFormat="1" applyFont="1" applyFill="1" applyBorder="1" applyAlignment="1">
      <alignment horizontal="center"/>
    </xf>
    <xf numFmtId="3" fontId="5" fillId="5" borderId="0" xfId="0" applyNumberFormat="1" applyFont="1" applyFill="1" applyBorder="1" applyAlignment="1">
      <alignment horizontal="right"/>
    </xf>
    <xf numFmtId="3" fontId="7" fillId="4" borderId="17" xfId="0" applyNumberFormat="1" applyFont="1" applyFill="1" applyBorder="1" applyAlignment="1">
      <alignment horizontal="right"/>
    </xf>
    <xf numFmtId="3" fontId="7" fillId="5" borderId="17" xfId="0" applyNumberFormat="1" applyFont="1" applyFill="1" applyBorder="1" applyAlignment="1">
      <alignment horizontal="right"/>
    </xf>
    <xf numFmtId="0" fontId="7" fillId="4" borderId="0" xfId="0" applyFont="1" applyFill="1" applyBorder="1" applyAlignment="1">
      <alignment horizontal="right" vertical="center"/>
    </xf>
    <xf numFmtId="0" fontId="7" fillId="4" borderId="0" xfId="0" applyFont="1" applyFill="1" applyBorder="1" applyAlignment="1">
      <alignment horizontal="right"/>
    </xf>
    <xf numFmtId="0" fontId="7" fillId="4" borderId="0" xfId="0" applyFont="1" applyFill="1" applyBorder="1" applyAlignment="1">
      <alignment horizontal="center"/>
    </xf>
    <xf numFmtId="0" fontId="20" fillId="4" borderId="17" xfId="0" applyFont="1" applyFill="1" applyBorder="1" applyAlignment="1">
      <alignment horizontal="left" vertical="center"/>
    </xf>
    <xf numFmtId="0" fontId="20" fillId="4" borderId="17" xfId="0" applyFont="1" applyFill="1" applyBorder="1" applyAlignment="1">
      <alignment horizontal="right" vertical="center"/>
    </xf>
    <xf numFmtId="0" fontId="5" fillId="4" borderId="17" xfId="0" applyFont="1" applyFill="1" applyBorder="1" applyAlignment="1">
      <alignment horizontal="center"/>
    </xf>
    <xf numFmtId="0" fontId="5" fillId="4" borderId="0" xfId="0" applyFont="1" applyFill="1" applyBorder="1" applyAlignment="1">
      <alignment horizontal="center" vertical="center"/>
    </xf>
    <xf numFmtId="0" fontId="5" fillId="4" borderId="0" xfId="0" applyFont="1" applyFill="1" applyBorder="1" applyAlignment="1">
      <alignment horizontal="right" vertical="center"/>
    </xf>
    <xf numFmtId="0" fontId="20" fillId="23" borderId="17" xfId="0" applyFont="1" applyFill="1" applyBorder="1" applyAlignment="1">
      <alignment horizontal="left" vertical="center"/>
    </xf>
    <xf numFmtId="0" fontId="20" fillId="23" borderId="17" xfId="0" applyFont="1" applyFill="1" applyBorder="1" applyAlignment="1">
      <alignment horizontal="right" vertical="center"/>
    </xf>
    <xf numFmtId="0" fontId="20" fillId="12" borderId="17" xfId="0" applyFont="1" applyFill="1" applyBorder="1" applyAlignment="1">
      <alignment vertical="center"/>
    </xf>
    <xf numFmtId="0" fontId="5" fillId="4" borderId="17" xfId="0" applyFont="1" applyFill="1" applyBorder="1" applyAlignment="1"/>
    <xf numFmtId="3" fontId="7" fillId="4" borderId="0" xfId="0" applyNumberFormat="1" applyFont="1" applyFill="1" applyBorder="1" applyAlignment="1">
      <alignment horizontal="right"/>
    </xf>
    <xf numFmtId="171" fontId="7" fillId="4" borderId="0" xfId="0" applyNumberFormat="1" applyFont="1" applyFill="1" applyBorder="1" applyAlignment="1">
      <alignment horizontal="center"/>
    </xf>
    <xf numFmtId="0" fontId="5" fillId="4" borderId="17" xfId="0" applyFont="1" applyFill="1" applyBorder="1" applyAlignment="1">
      <alignment horizontal="left"/>
    </xf>
    <xf numFmtId="0" fontId="7" fillId="4" borderId="0" xfId="0" applyFont="1" applyFill="1" applyBorder="1" applyAlignment="1"/>
    <xf numFmtId="0" fontId="5" fillId="4" borderId="39" xfId="0" applyFont="1" applyFill="1" applyBorder="1" applyAlignment="1">
      <alignment horizontal="left" vertical="center"/>
    </xf>
    <xf numFmtId="171" fontId="5" fillId="4" borderId="36" xfId="0" applyNumberFormat="1" applyFont="1" applyFill="1" applyBorder="1" applyAlignment="1">
      <alignment horizontal="center"/>
    </xf>
    <xf numFmtId="10" fontId="5" fillId="4" borderId="8" xfId="0" applyNumberFormat="1" applyFont="1" applyFill="1" applyBorder="1" applyAlignment="1">
      <alignment horizontal="center"/>
    </xf>
    <xf numFmtId="10" fontId="5" fillId="5" borderId="23" xfId="0" applyNumberFormat="1" applyFont="1" applyFill="1" applyBorder="1" applyAlignment="1">
      <alignment horizontal="center"/>
    </xf>
    <xf numFmtId="10" fontId="7" fillId="4" borderId="38" xfId="0" applyNumberFormat="1" applyFont="1" applyFill="1" applyBorder="1" applyAlignment="1">
      <alignment horizontal="center"/>
    </xf>
    <xf numFmtId="10" fontId="7" fillId="5" borderId="26" xfId="0" applyNumberFormat="1" applyFont="1" applyFill="1" applyBorder="1" applyAlignment="1">
      <alignment horizontal="center"/>
    </xf>
    <xf numFmtId="0" fontId="5" fillId="4" borderId="40" xfId="0" applyFont="1" applyFill="1" applyBorder="1" applyAlignment="1">
      <alignment horizontal="left" vertical="center"/>
    </xf>
    <xf numFmtId="0" fontId="5" fillId="4" borderId="0" xfId="0" applyFont="1" applyFill="1" applyBorder="1" applyAlignment="1">
      <alignment horizontal="right"/>
    </xf>
    <xf numFmtId="0" fontId="7" fillId="3" borderId="18" xfId="0" applyFont="1" applyFill="1" applyBorder="1" applyAlignment="1">
      <alignment horizontal="left"/>
    </xf>
    <xf numFmtId="3" fontId="5" fillId="4" borderId="21" xfId="0" applyNumberFormat="1" applyFont="1" applyFill="1" applyBorder="1" applyAlignment="1">
      <alignment horizontal="right"/>
    </xf>
    <xf numFmtId="10" fontId="5" fillId="4" borderId="21" xfId="0" applyNumberFormat="1" applyFont="1" applyFill="1" applyBorder="1" applyAlignment="1">
      <alignment horizontal="center"/>
    </xf>
    <xf numFmtId="10" fontId="5" fillId="4" borderId="36" xfId="0" applyNumberFormat="1" applyFont="1" applyFill="1" applyBorder="1" applyAlignment="1">
      <alignment horizontal="center"/>
    </xf>
    <xf numFmtId="3" fontId="5" fillId="5" borderId="21" xfId="0" applyNumberFormat="1" applyFont="1" applyFill="1" applyBorder="1" applyAlignment="1">
      <alignment horizontal="right"/>
    </xf>
    <xf numFmtId="10" fontId="5" fillId="5" borderId="20" xfId="0" applyNumberFormat="1" applyFont="1" applyFill="1" applyBorder="1" applyAlignment="1">
      <alignment horizontal="center"/>
    </xf>
    <xf numFmtId="10" fontId="5" fillId="4" borderId="0" xfId="0" applyNumberFormat="1" applyFont="1" applyFill="1" applyBorder="1" applyAlignment="1">
      <alignment horizontal="center"/>
    </xf>
    <xf numFmtId="0" fontId="5" fillId="4" borderId="41" xfId="0" applyFont="1" applyFill="1" applyBorder="1" applyAlignment="1">
      <alignment horizontal="left" vertical="center"/>
    </xf>
    <xf numFmtId="3" fontId="5" fillId="4" borderId="17" xfId="0" applyNumberFormat="1" applyFont="1" applyFill="1" applyBorder="1" applyAlignment="1">
      <alignment horizontal="right"/>
    </xf>
    <xf numFmtId="10" fontId="5" fillId="4" borderId="17" xfId="0" applyNumberFormat="1" applyFont="1" applyFill="1" applyBorder="1" applyAlignment="1">
      <alignment horizontal="center"/>
    </xf>
    <xf numFmtId="3" fontId="5" fillId="4" borderId="37" xfId="0" applyNumberFormat="1" applyFont="1" applyFill="1" applyBorder="1" applyAlignment="1">
      <alignment horizontal="right"/>
    </xf>
    <xf numFmtId="10" fontId="5" fillId="4" borderId="38" xfId="0" applyNumberFormat="1" applyFont="1" applyFill="1" applyBorder="1" applyAlignment="1">
      <alignment horizontal="center"/>
    </xf>
    <xf numFmtId="3" fontId="5" fillId="5" borderId="17" xfId="0" applyNumberFormat="1" applyFont="1" applyFill="1" applyBorder="1" applyAlignment="1">
      <alignment horizontal="right"/>
    </xf>
    <xf numFmtId="10" fontId="5" fillId="5" borderId="26" xfId="0" applyNumberFormat="1" applyFont="1" applyFill="1" applyBorder="1" applyAlignment="1">
      <alignment horizontal="center"/>
    </xf>
    <xf numFmtId="0" fontId="5" fillId="4" borderId="0" xfId="0" applyFont="1" applyFill="1" applyBorder="1" applyAlignment="1">
      <alignment horizontal="left" vertical="center"/>
    </xf>
    <xf numFmtId="0" fontId="5" fillId="4" borderId="40" xfId="0" applyFont="1" applyFill="1" applyBorder="1"/>
    <xf numFmtId="0" fontId="48" fillId="4" borderId="0" xfId="0" applyFont="1" applyFill="1"/>
    <xf numFmtId="3" fontId="49" fillId="4" borderId="0" xfId="8" applyNumberFormat="1" applyFont="1" applyFill="1" applyAlignment="1">
      <alignment horizontal="right" indent="4"/>
    </xf>
    <xf numFmtId="164" fontId="49" fillId="4" borderId="0" xfId="8" applyNumberFormat="1" applyFont="1" applyFill="1" applyAlignment="1" applyProtection="1">
      <alignment horizontal="right" indent="4"/>
      <protection locked="0"/>
    </xf>
    <xf numFmtId="3" fontId="49" fillId="4" borderId="0" xfId="8" applyNumberFormat="1" applyFont="1" applyFill="1" applyAlignment="1" applyProtection="1">
      <alignment horizontal="right" indent="6"/>
      <protection locked="0"/>
    </xf>
    <xf numFmtId="9" fontId="49" fillId="4" borderId="0" xfId="3" applyFont="1" applyFill="1" applyAlignment="1" applyProtection="1">
      <alignment horizontal="center"/>
      <protection locked="0"/>
    </xf>
    <xf numFmtId="164" fontId="48" fillId="4" borderId="0" xfId="0" applyNumberFormat="1" applyFont="1" applyFill="1" applyAlignment="1">
      <alignment horizontal="right" indent="4"/>
    </xf>
    <xf numFmtId="49" fontId="7" fillId="3" borderId="17" xfId="9" applyNumberFormat="1" applyFont="1" applyFill="1" applyBorder="1" applyAlignment="1" applyProtection="1">
      <alignment horizontal="left" wrapText="1"/>
      <protection locked="0"/>
    </xf>
    <xf numFmtId="3" fontId="7" fillId="3" borderId="17" xfId="1" applyNumberFormat="1" applyFont="1" applyFill="1" applyBorder="1" applyAlignment="1" applyProtection="1">
      <alignment horizontal="right" wrapText="1"/>
      <protection locked="0"/>
    </xf>
    <xf numFmtId="49" fontId="7" fillId="3" borderId="17" xfId="9" applyNumberFormat="1" applyFont="1" applyFill="1" applyBorder="1" applyAlignment="1" applyProtection="1">
      <alignment horizontal="center" wrapText="1"/>
      <protection locked="0"/>
    </xf>
    <xf numFmtId="49" fontId="50" fillId="0" borderId="0" xfId="9" applyNumberFormat="1" applyFont="1" applyAlignment="1" applyProtection="1">
      <alignment horizontal="center"/>
      <protection locked="0"/>
    </xf>
    <xf numFmtId="49" fontId="5" fillId="0" borderId="0" xfId="9" applyNumberFormat="1" applyFont="1" applyAlignment="1" applyProtection="1">
      <alignment horizontal="center"/>
      <protection locked="0"/>
    </xf>
    <xf numFmtId="0" fontId="50" fillId="0" borderId="0" xfId="9" applyFont="1" applyProtection="1">
      <protection locked="0"/>
    </xf>
    <xf numFmtId="0" fontId="50" fillId="0" borderId="0" xfId="9" applyFont="1" applyBorder="1" applyProtection="1">
      <protection locked="0"/>
    </xf>
    <xf numFmtId="0" fontId="50" fillId="0" borderId="0" xfId="9" applyFont="1" applyFill="1" applyProtection="1">
      <protection locked="0"/>
    </xf>
    <xf numFmtId="3" fontId="5" fillId="0" borderId="0" xfId="9" applyNumberFormat="1" applyFont="1" applyFill="1" applyProtection="1">
      <protection locked="0"/>
    </xf>
    <xf numFmtId="0" fontId="5" fillId="0" borderId="0" xfId="9" applyFont="1" applyFill="1" applyAlignment="1" applyProtection="1">
      <alignment horizontal="center"/>
      <protection locked="0"/>
    </xf>
    <xf numFmtId="0" fontId="50" fillId="0" borderId="0" xfId="9" applyFont="1" applyFill="1" applyAlignment="1" applyProtection="1">
      <alignment horizontal="center"/>
      <protection locked="0"/>
    </xf>
    <xf numFmtId="3" fontId="5" fillId="0" borderId="0" xfId="9" applyNumberFormat="1" applyFont="1" applyProtection="1">
      <protection locked="0"/>
    </xf>
    <xf numFmtId="0" fontId="5" fillId="0" borderId="0" xfId="9" applyFont="1" applyAlignment="1" applyProtection="1">
      <alignment horizontal="center"/>
      <protection locked="0"/>
    </xf>
    <xf numFmtId="0" fontId="50" fillId="0" borderId="0" xfId="9" applyFont="1" applyAlignment="1" applyProtection="1">
      <alignment horizontal="center"/>
      <protection locked="0"/>
    </xf>
    <xf numFmtId="0" fontId="5" fillId="0" borderId="0" xfId="9" applyFont="1" applyProtection="1">
      <protection locked="0"/>
    </xf>
    <xf numFmtId="3" fontId="5" fillId="0" borderId="0" xfId="1" applyNumberFormat="1" applyFont="1" applyProtection="1">
      <protection locked="0"/>
    </xf>
    <xf numFmtId="0" fontId="5" fillId="0" borderId="0" xfId="9" applyFont="1"/>
    <xf numFmtId="49" fontId="7" fillId="17" borderId="14" xfId="9" applyNumberFormat="1" applyFont="1" applyFill="1" applyBorder="1" applyAlignment="1" applyProtection="1">
      <alignment horizontal="center" wrapText="1"/>
      <protection locked="0"/>
    </xf>
    <xf numFmtId="49" fontId="7" fillId="17" borderId="15" xfId="9" applyNumberFormat="1" applyFont="1" applyFill="1" applyBorder="1" applyAlignment="1" applyProtection="1">
      <alignment horizontal="left" wrapText="1"/>
      <protection locked="0"/>
    </xf>
    <xf numFmtId="49" fontId="7" fillId="17" borderId="16" xfId="9" applyNumberFormat="1" applyFont="1" applyFill="1" applyBorder="1" applyAlignment="1" applyProtection="1">
      <alignment horizontal="center" wrapText="1"/>
      <protection locked="0"/>
    </xf>
    <xf numFmtId="0" fontId="53" fillId="0" borderId="0" xfId="10" applyFont="1" applyFill="1" applyAlignment="1">
      <alignment wrapText="1"/>
    </xf>
    <xf numFmtId="0" fontId="5" fillId="16" borderId="7" xfId="9" applyFont="1" applyFill="1" applyBorder="1" applyAlignment="1" applyProtection="1">
      <alignment horizontal="right" indent="1"/>
      <protection locked="0"/>
    </xf>
    <xf numFmtId="0" fontId="5" fillId="16" borderId="0" xfId="9" applyFont="1" applyFill="1" applyBorder="1" applyProtection="1">
      <protection locked="0"/>
    </xf>
    <xf numFmtId="3" fontId="5" fillId="16" borderId="0" xfId="9" applyNumberFormat="1" applyFont="1" applyFill="1" applyBorder="1" applyAlignment="1" applyProtection="1">
      <alignment horizontal="right" indent="2"/>
      <protection locked="0"/>
    </xf>
    <xf numFmtId="165" fontId="5" fillId="0" borderId="0" xfId="11" applyNumberFormat="1" applyFont="1" applyProtection="1">
      <protection locked="0"/>
    </xf>
    <xf numFmtId="3" fontId="5" fillId="0" borderId="0" xfId="11" applyNumberFormat="1" applyFont="1" applyProtection="1">
      <protection locked="0"/>
    </xf>
    <xf numFmtId="0" fontId="21" fillId="0" borderId="0" xfId="13"/>
    <xf numFmtId="0" fontId="24" fillId="25" borderId="6" xfId="13" applyFont="1" applyFill="1" applyBorder="1" applyAlignment="1" applyProtection="1">
      <alignment horizontal="left" wrapText="1" readingOrder="1"/>
      <protection locked="0"/>
    </xf>
    <xf numFmtId="17" fontId="24" fillId="25" borderId="10" xfId="13" applyNumberFormat="1" applyFont="1" applyFill="1" applyBorder="1" applyAlignment="1" applyProtection="1">
      <alignment horizontal="center" wrapText="1" readingOrder="1"/>
      <protection locked="0"/>
    </xf>
    <xf numFmtId="17" fontId="24" fillId="25" borderId="9" xfId="13" applyNumberFormat="1" applyFont="1" applyFill="1" applyBorder="1" applyAlignment="1" applyProtection="1">
      <alignment horizontal="center" wrapText="1" readingOrder="1"/>
      <protection locked="0"/>
    </xf>
    <xf numFmtId="0" fontId="23" fillId="26" borderId="6" xfId="13" applyFont="1" applyFill="1" applyBorder="1" applyAlignment="1" applyProtection="1">
      <alignment vertical="top" wrapText="1" readingOrder="1"/>
      <protection locked="0"/>
    </xf>
    <xf numFmtId="165" fontId="23" fillId="16" borderId="10" xfId="14" applyNumberFormat="1" applyFont="1" applyFill="1" applyBorder="1" applyAlignment="1" applyProtection="1">
      <alignment horizontal="right" vertical="top" wrapText="1" indent="2" readingOrder="1"/>
      <protection locked="0"/>
    </xf>
    <xf numFmtId="9" fontId="23" fillId="16" borderId="9" xfId="15" applyFont="1" applyFill="1" applyBorder="1" applyAlignment="1" applyProtection="1">
      <alignment horizontal="right" vertical="top" wrapText="1" indent="3" readingOrder="1"/>
      <protection locked="0"/>
    </xf>
    <xf numFmtId="0" fontId="23" fillId="26" borderId="7" xfId="13" applyFont="1" applyFill="1" applyBorder="1" applyAlignment="1" applyProtection="1">
      <alignment vertical="top" wrapText="1" readingOrder="1"/>
      <protection locked="0"/>
    </xf>
    <xf numFmtId="165" fontId="23" fillId="16" borderId="0" xfId="14" applyNumberFormat="1" applyFont="1" applyFill="1" applyBorder="1" applyAlignment="1" applyProtection="1">
      <alignment horizontal="right" vertical="top" wrapText="1" indent="2" readingOrder="1"/>
      <protection locked="0"/>
    </xf>
    <xf numFmtId="9" fontId="23" fillId="16" borderId="8" xfId="15" applyFont="1" applyFill="1" applyBorder="1" applyAlignment="1" applyProtection="1">
      <alignment horizontal="right" vertical="top" wrapText="1" indent="3" readingOrder="1"/>
      <protection locked="0"/>
    </xf>
    <xf numFmtId="0" fontId="23" fillId="26" borderId="14" xfId="13" applyFont="1" applyFill="1" applyBorder="1" applyAlignment="1" applyProtection="1">
      <alignment vertical="top" wrapText="1" readingOrder="1"/>
      <protection locked="0"/>
    </xf>
    <xf numFmtId="165" fontId="23" fillId="16" borderId="15" xfId="14" applyNumberFormat="1" applyFont="1" applyFill="1" applyBorder="1" applyAlignment="1" applyProtection="1">
      <alignment horizontal="right" vertical="top" wrapText="1" indent="2" readingOrder="1"/>
      <protection locked="0"/>
    </xf>
    <xf numFmtId="9" fontId="23" fillId="16" borderId="16" xfId="15" applyFont="1" applyFill="1" applyBorder="1" applyAlignment="1" applyProtection="1">
      <alignment horizontal="right" vertical="top" wrapText="1" indent="3" readingOrder="1"/>
      <protection locked="0"/>
    </xf>
    <xf numFmtId="17" fontId="24" fillId="25" borderId="14" xfId="13" applyNumberFormat="1" applyFont="1" applyFill="1" applyBorder="1" applyAlignment="1" applyProtection="1">
      <alignment horizontal="left" wrapText="1" readingOrder="1"/>
      <protection locked="0"/>
    </xf>
    <xf numFmtId="0" fontId="23" fillId="26" borderId="6" xfId="13" applyFont="1" applyFill="1" applyBorder="1" applyAlignment="1" applyProtection="1">
      <alignment wrapText="1" readingOrder="1"/>
      <protection locked="0"/>
    </xf>
    <xf numFmtId="165" fontId="23" fillId="16" borderId="10" xfId="14" applyNumberFormat="1" applyFont="1" applyFill="1" applyBorder="1" applyAlignment="1" applyProtection="1">
      <alignment horizontal="right" wrapText="1" indent="2" readingOrder="1"/>
      <protection locked="0"/>
    </xf>
    <xf numFmtId="9" fontId="23" fillId="16" borderId="9" xfId="15" applyFont="1" applyFill="1" applyBorder="1" applyAlignment="1" applyProtection="1">
      <alignment horizontal="right" wrapText="1" indent="3" readingOrder="1"/>
      <protection locked="0"/>
    </xf>
    <xf numFmtId="0" fontId="23" fillId="26" borderId="7" xfId="13" applyFont="1" applyFill="1" applyBorder="1" applyAlignment="1" applyProtection="1">
      <alignment wrapText="1" readingOrder="1"/>
      <protection locked="0"/>
    </xf>
    <xf numFmtId="165" fontId="23" fillId="16" borderId="0" xfId="14" applyNumberFormat="1" applyFont="1" applyFill="1" applyBorder="1" applyAlignment="1" applyProtection="1">
      <alignment horizontal="right" wrapText="1" indent="2" readingOrder="1"/>
      <protection locked="0"/>
    </xf>
    <xf numFmtId="9" fontId="23" fillId="16" borderId="8" xfId="15" applyFont="1" applyFill="1" applyBorder="1" applyAlignment="1" applyProtection="1">
      <alignment horizontal="right" wrapText="1" indent="3" readingOrder="1"/>
      <protection locked="0"/>
    </xf>
    <xf numFmtId="0" fontId="23" fillId="26" borderId="14" xfId="13" applyFont="1" applyFill="1" applyBorder="1" applyAlignment="1" applyProtection="1">
      <alignment vertical="center" wrapText="1" readingOrder="1"/>
      <protection locked="0"/>
    </xf>
    <xf numFmtId="165" fontId="23" fillId="26" borderId="15" xfId="14" applyNumberFormat="1" applyFont="1" applyFill="1" applyBorder="1" applyAlignment="1" applyProtection="1">
      <alignment horizontal="right" vertical="center" wrapText="1" indent="2" readingOrder="1"/>
      <protection locked="0"/>
    </xf>
    <xf numFmtId="9" fontId="23" fillId="26" borderId="16" xfId="15" applyFont="1" applyFill="1" applyBorder="1" applyAlignment="1" applyProtection="1">
      <alignment horizontal="right" vertical="center" wrapText="1" indent="3" readingOrder="1"/>
      <protection locked="0"/>
    </xf>
    <xf numFmtId="0" fontId="23" fillId="26" borderId="6" xfId="13" applyFont="1" applyFill="1" applyBorder="1" applyAlignment="1" applyProtection="1">
      <alignment vertical="center" wrapText="1" readingOrder="1"/>
      <protection locked="0"/>
    </xf>
    <xf numFmtId="165" fontId="23" fillId="16" borderId="10" xfId="14" applyNumberFormat="1" applyFont="1" applyFill="1" applyBorder="1" applyAlignment="1" applyProtection="1">
      <alignment horizontal="right" vertical="center" wrapText="1" indent="2" readingOrder="1"/>
      <protection locked="0"/>
    </xf>
    <xf numFmtId="9" fontId="23" fillId="16" borderId="9" xfId="15" applyFont="1" applyFill="1" applyBorder="1" applyAlignment="1" applyProtection="1">
      <alignment horizontal="right" vertical="center" wrapText="1" indent="3" readingOrder="1"/>
      <protection locked="0"/>
    </xf>
    <xf numFmtId="0" fontId="23" fillId="26" borderId="7" xfId="13" applyFont="1" applyFill="1" applyBorder="1" applyAlignment="1" applyProtection="1">
      <alignment vertical="center" wrapText="1" readingOrder="1"/>
      <protection locked="0"/>
    </xf>
    <xf numFmtId="165" fontId="23" fillId="16" borderId="0" xfId="14" applyNumberFormat="1" applyFont="1" applyFill="1" applyBorder="1" applyAlignment="1" applyProtection="1">
      <alignment horizontal="right" vertical="center" wrapText="1" indent="2" readingOrder="1"/>
      <protection locked="0"/>
    </xf>
    <xf numFmtId="9" fontId="23" fillId="16" borderId="8" xfId="15" applyFont="1" applyFill="1" applyBorder="1" applyAlignment="1" applyProtection="1">
      <alignment horizontal="right" vertical="center" wrapText="1" indent="3" readingOrder="1"/>
      <protection locked="0"/>
    </xf>
    <xf numFmtId="0" fontId="23" fillId="26" borderId="11" xfId="13" applyFont="1" applyFill="1" applyBorder="1" applyAlignment="1" applyProtection="1">
      <alignment vertical="center" wrapText="1" readingOrder="1"/>
      <protection locked="0"/>
    </xf>
    <xf numFmtId="165" fontId="23" fillId="16" borderId="13" xfId="14" applyNumberFormat="1" applyFont="1" applyFill="1" applyBorder="1" applyAlignment="1" applyProtection="1">
      <alignment horizontal="right" vertical="center" wrapText="1" indent="2" readingOrder="1"/>
      <protection locked="0"/>
    </xf>
    <xf numFmtId="9" fontId="23" fillId="16" borderId="12" xfId="15" applyFont="1" applyFill="1" applyBorder="1" applyAlignment="1" applyProtection="1">
      <alignment horizontal="right" vertical="center" wrapText="1" indent="3" readingOrder="1"/>
      <protection locked="0"/>
    </xf>
    <xf numFmtId="0" fontId="23" fillId="26" borderId="11" xfId="13" applyFont="1" applyFill="1" applyBorder="1" applyAlignment="1" applyProtection="1">
      <alignment vertical="top" wrapText="1" readingOrder="1"/>
      <protection locked="0"/>
    </xf>
    <xf numFmtId="165" fontId="23" fillId="26" borderId="13" xfId="14" applyNumberFormat="1" applyFont="1" applyFill="1" applyBorder="1" applyAlignment="1" applyProtection="1">
      <alignment horizontal="right" vertical="top" wrapText="1" indent="2" readingOrder="1"/>
      <protection locked="0"/>
    </xf>
    <xf numFmtId="9" fontId="23" fillId="26" borderId="12" xfId="15" applyFont="1" applyFill="1" applyBorder="1" applyAlignment="1" applyProtection="1">
      <alignment horizontal="right" vertical="top" wrapText="1" indent="3" readingOrder="1"/>
      <protection locked="0"/>
    </xf>
    <xf numFmtId="0" fontId="7" fillId="27" borderId="14" xfId="13" applyFont="1" applyFill="1" applyBorder="1" applyAlignment="1">
      <alignment horizontal="center"/>
    </xf>
    <xf numFmtId="0" fontId="24" fillId="27" borderId="14" xfId="13" applyFont="1" applyFill="1" applyBorder="1" applyAlignment="1">
      <alignment horizontal="center"/>
    </xf>
    <xf numFmtId="0" fontId="24" fillId="25" borderId="10" xfId="13" applyFont="1" applyFill="1" applyBorder="1" applyAlignment="1" applyProtection="1">
      <alignment horizontal="left" wrapText="1"/>
      <protection locked="0"/>
    </xf>
    <xf numFmtId="165" fontId="24" fillId="25" borderId="10" xfId="1" applyNumberFormat="1" applyFont="1" applyFill="1" applyBorder="1" applyAlignment="1" applyProtection="1">
      <alignment horizontal="center" wrapText="1"/>
      <protection locked="0"/>
    </xf>
    <xf numFmtId="165" fontId="24" fillId="25" borderId="9" xfId="1" applyNumberFormat="1" applyFont="1" applyFill="1" applyBorder="1" applyAlignment="1" applyProtection="1">
      <alignment horizontal="center" wrapText="1"/>
      <protection locked="0"/>
    </xf>
    <xf numFmtId="0" fontId="23" fillId="16" borderId="6" xfId="13" applyFont="1" applyFill="1" applyBorder="1" applyAlignment="1">
      <alignment horizontal="center"/>
    </xf>
    <xf numFmtId="0" fontId="23" fillId="26" borderId="10" xfId="13" applyFont="1" applyFill="1" applyBorder="1" applyAlignment="1" applyProtection="1">
      <alignment wrapText="1" readingOrder="1"/>
      <protection locked="0"/>
    </xf>
    <xf numFmtId="165" fontId="23" fillId="16" borderId="10" xfId="1" applyNumberFormat="1" applyFont="1" applyFill="1" applyBorder="1" applyAlignment="1" applyProtection="1">
      <alignment horizontal="right" wrapText="1" indent="3" readingOrder="1"/>
      <protection locked="0"/>
    </xf>
    <xf numFmtId="9" fontId="23" fillId="16" borderId="9" xfId="3" applyFont="1" applyFill="1" applyBorder="1" applyAlignment="1" applyProtection="1">
      <alignment horizontal="right" wrapText="1" indent="2" readingOrder="1"/>
      <protection locked="0"/>
    </xf>
    <xf numFmtId="0" fontId="23" fillId="16" borderId="7" xfId="13" applyFont="1" applyFill="1" applyBorder="1" applyAlignment="1">
      <alignment horizontal="center"/>
    </xf>
    <xf numFmtId="0" fontId="23" fillId="26" borderId="0" xfId="13" applyFont="1" applyFill="1" applyBorder="1" applyAlignment="1" applyProtection="1">
      <alignment wrapText="1" readingOrder="1"/>
      <protection locked="0"/>
    </xf>
    <xf numFmtId="165" fontId="23" fillId="16" borderId="0" xfId="1" applyNumberFormat="1" applyFont="1" applyFill="1" applyBorder="1" applyAlignment="1" applyProtection="1">
      <alignment horizontal="right" wrapText="1" indent="3" readingOrder="1"/>
      <protection locked="0"/>
    </xf>
    <xf numFmtId="9" fontId="23" fillId="16" borderId="8" xfId="3" applyFont="1" applyFill="1" applyBorder="1" applyAlignment="1" applyProtection="1">
      <alignment horizontal="right" wrapText="1" indent="2" readingOrder="1"/>
      <protection locked="0"/>
    </xf>
    <xf numFmtId="0" fontId="23" fillId="16" borderId="7" xfId="13" applyFont="1" applyFill="1" applyBorder="1" applyAlignment="1">
      <alignment horizontal="center" vertical="top"/>
    </xf>
    <xf numFmtId="165" fontId="23" fillId="16" borderId="0" xfId="1" applyNumberFormat="1" applyFont="1" applyFill="1" applyBorder="1" applyAlignment="1" applyProtection="1">
      <alignment horizontal="right" vertical="top" wrapText="1" indent="3" readingOrder="1"/>
      <protection locked="0"/>
    </xf>
    <xf numFmtId="9" fontId="23" fillId="16" borderId="8" xfId="3" applyFont="1" applyFill="1" applyBorder="1" applyAlignment="1" applyProtection="1">
      <alignment horizontal="right" vertical="top" wrapText="1" indent="2" readingOrder="1"/>
      <protection locked="0"/>
    </xf>
    <xf numFmtId="0" fontId="21" fillId="16" borderId="0" xfId="13" applyFill="1"/>
    <xf numFmtId="0" fontId="23" fillId="26" borderId="0" xfId="13" applyFont="1" applyFill="1" applyBorder="1" applyAlignment="1" applyProtection="1">
      <alignment vertical="top" wrapText="1" readingOrder="1"/>
      <protection locked="0"/>
    </xf>
    <xf numFmtId="0" fontId="23" fillId="16" borderId="11" xfId="13" applyFont="1" applyFill="1" applyBorder="1" applyAlignment="1">
      <alignment horizontal="center"/>
    </xf>
    <xf numFmtId="0" fontId="23" fillId="26" borderId="13" xfId="13" applyFont="1" applyFill="1" applyBorder="1" applyAlignment="1" applyProtection="1">
      <alignment wrapText="1" readingOrder="1"/>
      <protection locked="0"/>
    </xf>
    <xf numFmtId="165" fontId="23" fillId="16" borderId="13" xfId="1" applyNumberFormat="1" applyFont="1" applyFill="1" applyBorder="1" applyAlignment="1" applyProtection="1">
      <alignment horizontal="right" wrapText="1" indent="3" readingOrder="1"/>
      <protection locked="0"/>
    </xf>
    <xf numFmtId="9" fontId="23" fillId="16" borderId="12" xfId="3" applyFont="1" applyFill="1" applyBorder="1" applyAlignment="1" applyProtection="1">
      <alignment horizontal="right" wrapText="1" indent="2" readingOrder="1"/>
      <protection locked="0"/>
    </xf>
    <xf numFmtId="165" fontId="21" fillId="0" borderId="0" xfId="1" applyNumberFormat="1" applyFont="1"/>
    <xf numFmtId="165" fontId="21" fillId="16" borderId="0" xfId="1" applyNumberFormat="1" applyFont="1" applyFill="1"/>
    <xf numFmtId="0" fontId="7" fillId="25" borderId="10" xfId="13" applyFont="1" applyFill="1" applyBorder="1" applyAlignment="1" applyProtection="1">
      <alignment horizontal="left" wrapText="1" readingOrder="1"/>
      <protection locked="0"/>
    </xf>
    <xf numFmtId="165" fontId="7" fillId="25" borderId="10" xfId="1" applyNumberFormat="1" applyFont="1" applyFill="1" applyBorder="1" applyAlignment="1" applyProtection="1">
      <alignment horizontal="center" wrapText="1" readingOrder="1"/>
      <protection locked="0"/>
    </xf>
    <xf numFmtId="165" fontId="7" fillId="25" borderId="16" xfId="1" applyNumberFormat="1" applyFont="1" applyFill="1" applyBorder="1" applyAlignment="1" applyProtection="1">
      <alignment horizontal="center" wrapText="1" readingOrder="1"/>
      <protection locked="0"/>
    </xf>
    <xf numFmtId="0" fontId="5" fillId="16" borderId="6" xfId="13" applyFont="1" applyFill="1" applyBorder="1" applyAlignment="1">
      <alignment horizontal="center" vertical="top"/>
    </xf>
    <xf numFmtId="0" fontId="5" fillId="26" borderId="10" xfId="13" applyFont="1" applyFill="1" applyBorder="1" applyAlignment="1" applyProtection="1">
      <alignment vertical="top" readingOrder="1"/>
      <protection locked="0"/>
    </xf>
    <xf numFmtId="165" fontId="5" fillId="16" borderId="10" xfId="1" applyNumberFormat="1" applyFont="1" applyFill="1" applyBorder="1" applyAlignment="1" applyProtection="1">
      <alignment horizontal="right" vertical="top" wrapText="1" indent="2" readingOrder="1"/>
      <protection locked="0"/>
    </xf>
    <xf numFmtId="9" fontId="5" fillId="16" borderId="9" xfId="3" applyFont="1" applyFill="1" applyBorder="1" applyAlignment="1" applyProtection="1">
      <alignment horizontal="right" vertical="top" wrapText="1" indent="2" readingOrder="1"/>
      <protection locked="0"/>
    </xf>
    <xf numFmtId="0" fontId="5" fillId="16" borderId="7" xfId="13" applyFont="1" applyFill="1" applyBorder="1" applyAlignment="1">
      <alignment horizontal="center" vertical="top"/>
    </xf>
    <xf numFmtId="0" fontId="5" fillId="26" borderId="0" xfId="13" applyFont="1" applyFill="1" applyBorder="1" applyAlignment="1" applyProtection="1">
      <alignment vertical="top" readingOrder="1"/>
      <protection locked="0"/>
    </xf>
    <xf numFmtId="165" fontId="5" fillId="16" borderId="0" xfId="1" applyNumberFormat="1" applyFont="1" applyFill="1" applyBorder="1" applyAlignment="1" applyProtection="1">
      <alignment horizontal="right" vertical="top" wrapText="1" indent="2" readingOrder="1"/>
      <protection locked="0"/>
    </xf>
    <xf numFmtId="9" fontId="5" fillId="16" borderId="8" xfId="3" applyFont="1" applyFill="1" applyBorder="1" applyAlignment="1" applyProtection="1">
      <alignment horizontal="right" vertical="top" wrapText="1" indent="2" readingOrder="1"/>
      <protection locked="0"/>
    </xf>
    <xf numFmtId="0" fontId="5" fillId="26" borderId="0" xfId="13" applyFont="1" applyFill="1" applyBorder="1" applyAlignment="1" applyProtection="1">
      <alignment vertical="top" wrapText="1" readingOrder="1"/>
      <protection locked="0"/>
    </xf>
    <xf numFmtId="0" fontId="5" fillId="16" borderId="11" xfId="13" applyFont="1" applyFill="1" applyBorder="1" applyAlignment="1">
      <alignment horizontal="center" vertical="top"/>
    </xf>
    <xf numFmtId="0" fontId="5" fillId="26" borderId="13" xfId="13" applyFont="1" applyFill="1" applyBorder="1" applyAlignment="1" applyProtection="1">
      <alignment vertical="top" wrapText="1" readingOrder="1"/>
      <protection locked="0"/>
    </xf>
    <xf numFmtId="165" fontId="5" fillId="16" borderId="13" xfId="1" applyNumberFormat="1" applyFont="1" applyFill="1" applyBorder="1" applyAlignment="1" applyProtection="1">
      <alignment horizontal="right" vertical="top" wrapText="1" indent="2" readingOrder="1"/>
      <protection locked="0"/>
    </xf>
    <xf numFmtId="9" fontId="5" fillId="16" borderId="12" xfId="3" applyFont="1" applyFill="1" applyBorder="1" applyAlignment="1" applyProtection="1">
      <alignment horizontal="right" vertical="top" wrapText="1" indent="2" readingOrder="1"/>
      <protection locked="0"/>
    </xf>
    <xf numFmtId="0" fontId="5" fillId="26" borderId="10" xfId="13" applyFont="1" applyFill="1" applyBorder="1" applyAlignment="1" applyProtection="1">
      <protection locked="0"/>
    </xf>
    <xf numFmtId="165" fontId="5" fillId="16" borderId="10" xfId="1" applyNumberFormat="1" applyFont="1" applyFill="1" applyBorder="1" applyAlignment="1" applyProtection="1">
      <alignment horizontal="right" wrapText="1" indent="2"/>
      <protection locked="0"/>
    </xf>
    <xf numFmtId="9" fontId="5" fillId="16" borderId="8" xfId="3" applyFont="1" applyFill="1" applyBorder="1" applyAlignment="1" applyProtection="1">
      <alignment horizontal="right" wrapText="1" indent="2"/>
      <protection locked="0"/>
    </xf>
    <xf numFmtId="0" fontId="5" fillId="26" borderId="0" xfId="13" applyFont="1" applyFill="1" applyBorder="1" applyAlignment="1" applyProtection="1">
      <protection locked="0"/>
    </xf>
    <xf numFmtId="165" fontId="5" fillId="16" borderId="0" xfId="1" applyNumberFormat="1" applyFont="1" applyFill="1" applyBorder="1" applyAlignment="1" applyProtection="1">
      <alignment horizontal="right" wrapText="1" indent="2"/>
      <protection locked="0"/>
    </xf>
    <xf numFmtId="0" fontId="5" fillId="26" borderId="0" xfId="13" applyFont="1" applyFill="1" applyBorder="1" applyAlignment="1" applyProtection="1">
      <alignment wrapText="1"/>
      <protection locked="0"/>
    </xf>
    <xf numFmtId="165" fontId="5" fillId="16" borderId="0" xfId="1" applyNumberFormat="1" applyFont="1" applyFill="1" applyBorder="1" applyAlignment="1" applyProtection="1">
      <alignment horizontal="right" vertical="top" wrapText="1" indent="2"/>
      <protection locked="0"/>
    </xf>
    <xf numFmtId="9" fontId="5" fillId="16" borderId="8" xfId="3" applyFont="1" applyFill="1" applyBorder="1" applyAlignment="1" applyProtection="1">
      <alignment horizontal="right" vertical="top" wrapText="1" indent="2"/>
      <protection locked="0"/>
    </xf>
    <xf numFmtId="0" fontId="5" fillId="26" borderId="13" xfId="13" applyFont="1" applyFill="1" applyBorder="1" applyAlignment="1" applyProtection="1">
      <protection locked="0"/>
    </xf>
    <xf numFmtId="165" fontId="5" fillId="16" borderId="13" xfId="1" applyNumberFormat="1" applyFont="1" applyFill="1" applyBorder="1" applyAlignment="1" applyProtection="1">
      <alignment horizontal="right" wrapText="1" indent="2"/>
      <protection locked="0"/>
    </xf>
    <xf numFmtId="9" fontId="5" fillId="16" borderId="12" xfId="3" applyFont="1" applyFill="1" applyBorder="1" applyAlignment="1" applyProtection="1">
      <alignment horizontal="right" wrapText="1" indent="2"/>
      <protection locked="0"/>
    </xf>
    <xf numFmtId="0" fontId="1" fillId="0" borderId="0" xfId="16"/>
    <xf numFmtId="0" fontId="54" fillId="11" borderId="13" xfId="16" applyFont="1" applyFill="1" applyBorder="1"/>
    <xf numFmtId="0" fontId="55" fillId="11" borderId="13" xfId="16" applyFont="1" applyFill="1" applyBorder="1" applyAlignment="1">
      <alignment horizontal="center"/>
    </xf>
    <xf numFmtId="0" fontId="56" fillId="16" borderId="13" xfId="16" applyFont="1" applyFill="1" applyBorder="1"/>
    <xf numFmtId="37" fontId="54" fillId="16" borderId="13" xfId="17" applyNumberFormat="1" applyFont="1" applyFill="1" applyBorder="1" applyAlignment="1">
      <alignment horizontal="center"/>
    </xf>
    <xf numFmtId="0" fontId="12" fillId="16" borderId="0" xfId="16" applyFont="1" applyFill="1"/>
    <xf numFmtId="37" fontId="12" fillId="16" borderId="0" xfId="17" applyNumberFormat="1" applyFont="1" applyFill="1" applyAlignment="1">
      <alignment horizontal="center"/>
    </xf>
    <xf numFmtId="166" fontId="12" fillId="16" borderId="0" xfId="18" applyNumberFormat="1" applyFont="1" applyFill="1" applyAlignment="1">
      <alignment horizontal="center"/>
    </xf>
    <xf numFmtId="165" fontId="23" fillId="16" borderId="0" xfId="1" applyNumberFormat="1" applyFont="1" applyFill="1" applyBorder="1" applyAlignment="1">
      <alignment horizontal="right" wrapText="1"/>
    </xf>
    <xf numFmtId="9" fontId="23" fillId="16" borderId="8" xfId="3" applyNumberFormat="1" applyFont="1" applyFill="1" applyBorder="1" applyAlignment="1">
      <alignment horizontal="right" wrapText="1" indent="2"/>
    </xf>
    <xf numFmtId="9" fontId="23" fillId="16" borderId="8" xfId="3" applyFont="1" applyFill="1" applyBorder="1" applyAlignment="1">
      <alignment horizontal="right" indent="2"/>
    </xf>
    <xf numFmtId="37" fontId="23" fillId="19" borderId="0" xfId="1" applyNumberFormat="1" applyFont="1" applyFill="1" applyBorder="1" applyAlignment="1">
      <alignment horizontal="right" wrapText="1"/>
    </xf>
    <xf numFmtId="9" fontId="23" fillId="19" borderId="8" xfId="3" applyFont="1" applyFill="1" applyBorder="1" applyAlignment="1">
      <alignment horizontal="right" indent="2"/>
    </xf>
    <xf numFmtId="165" fontId="23" fillId="16" borderId="0" xfId="1" applyNumberFormat="1" applyFont="1" applyFill="1" applyBorder="1" applyAlignment="1" applyProtection="1">
      <alignment horizontal="right" wrapText="1"/>
      <protection locked="0"/>
    </xf>
    <xf numFmtId="165" fontId="35" fillId="16" borderId="0" xfId="1" applyNumberFormat="1" applyFont="1" applyFill="1"/>
    <xf numFmtId="165" fontId="35" fillId="19" borderId="7" xfId="1" applyNumberFormat="1" applyFont="1" applyFill="1" applyBorder="1" applyAlignment="1">
      <alignment vertical="center"/>
    </xf>
    <xf numFmtId="37" fontId="35" fillId="16" borderId="0" xfId="1" applyNumberFormat="1" applyFont="1" applyFill="1"/>
    <xf numFmtId="37" fontId="35" fillId="19" borderId="7" xfId="1" applyNumberFormat="1" applyFont="1" applyFill="1" applyBorder="1" applyAlignment="1">
      <alignment vertical="center"/>
    </xf>
    <xf numFmtId="165" fontId="35" fillId="4" borderId="0" xfId="1" applyNumberFormat="1" applyFont="1" applyFill="1" applyBorder="1" applyAlignment="1">
      <alignment horizontal="right"/>
    </xf>
    <xf numFmtId="37" fontId="35" fillId="19" borderId="11" xfId="1" applyNumberFormat="1" applyFont="1" applyFill="1" applyBorder="1" applyAlignment="1">
      <alignment vertical="center"/>
    </xf>
    <xf numFmtId="165" fontId="23" fillId="4" borderId="14" xfId="1" applyNumberFormat="1" applyFont="1" applyFill="1" applyBorder="1" applyAlignment="1">
      <alignment vertical="center"/>
    </xf>
    <xf numFmtId="165" fontId="23" fillId="19" borderId="11" xfId="1" applyNumberFormat="1" applyFont="1" applyFill="1" applyBorder="1" applyAlignment="1">
      <alignment vertical="center"/>
    </xf>
    <xf numFmtId="0" fontId="33" fillId="0" borderId="0" xfId="0" applyFont="1" applyFill="1"/>
    <xf numFmtId="0" fontId="5" fillId="0" borderId="0" xfId="2" applyFont="1" applyAlignment="1"/>
    <xf numFmtId="0" fontId="33" fillId="0" borderId="0" xfId="0" applyFont="1"/>
    <xf numFmtId="0" fontId="13" fillId="0" borderId="0" xfId="0" applyFont="1" applyAlignment="1">
      <alignment horizontal="left"/>
    </xf>
    <xf numFmtId="0" fontId="59" fillId="0" borderId="0" xfId="0" applyFont="1" applyAlignment="1">
      <alignment horizontal="left" vertical="center" readingOrder="1"/>
    </xf>
    <xf numFmtId="0" fontId="60" fillId="0" borderId="0" xfId="0" applyFont="1" applyAlignment="1">
      <alignment horizontal="left" vertical="center" readingOrder="1"/>
    </xf>
    <xf numFmtId="0" fontId="5" fillId="0" borderId="0" xfId="15" applyNumberFormat="1" applyFont="1" applyAlignment="1"/>
    <xf numFmtId="0" fontId="5" fillId="0" borderId="0" xfId="0" applyFont="1" applyFill="1" applyBorder="1" applyAlignment="1"/>
    <xf numFmtId="0" fontId="61" fillId="0" borderId="0" xfId="0" applyFont="1" applyAlignment="1">
      <alignment horizontal="left" vertical="center" readingOrder="1"/>
    </xf>
    <xf numFmtId="0" fontId="62" fillId="0" borderId="0" xfId="0" applyFont="1" applyAlignment="1">
      <alignment horizontal="left" vertical="center" readingOrder="1"/>
    </xf>
    <xf numFmtId="0" fontId="5" fillId="0" borderId="0" xfId="0" applyFont="1" applyAlignment="1">
      <alignment horizontal="left"/>
    </xf>
    <xf numFmtId="0" fontId="5" fillId="0" borderId="0" xfId="0" applyFont="1" applyFill="1" applyAlignment="1"/>
    <xf numFmtId="0" fontId="63" fillId="0" borderId="0" xfId="0" applyFont="1" applyAlignment="1">
      <alignment horizontal="left" vertical="center" readingOrder="1"/>
    </xf>
    <xf numFmtId="0" fontId="64" fillId="0" borderId="0" xfId="0" applyFont="1" applyAlignment="1">
      <alignment horizontal="left" vertical="center" readingOrder="1"/>
    </xf>
    <xf numFmtId="0" fontId="66" fillId="0" borderId="0" xfId="0" applyFont="1" applyAlignment="1">
      <alignment horizontal="left" vertical="center" readingOrder="1"/>
    </xf>
    <xf numFmtId="0" fontId="5" fillId="0" borderId="0" xfId="0" applyFont="1" applyAlignment="1">
      <alignment horizontal="left"/>
    </xf>
    <xf numFmtId="0" fontId="5" fillId="28" borderId="0" xfId="0" applyFont="1" applyFill="1" applyAlignment="1">
      <alignment vertical="top"/>
    </xf>
    <xf numFmtId="0" fontId="5" fillId="28" borderId="0" xfId="0" applyFont="1" applyFill="1" applyAlignment="1">
      <alignment wrapText="1"/>
    </xf>
    <xf numFmtId="0" fontId="5" fillId="28" borderId="0" xfId="0" applyFont="1" applyFill="1" applyAlignment="1">
      <alignment horizontal="right" vertical="top"/>
    </xf>
    <xf numFmtId="0" fontId="5" fillId="28" borderId="0" xfId="0" applyFont="1" applyFill="1" applyAlignment="1"/>
    <xf numFmtId="9" fontId="5" fillId="28" borderId="0" xfId="0" applyNumberFormat="1" applyFont="1" applyFill="1" applyAlignment="1">
      <alignment vertical="top"/>
    </xf>
    <xf numFmtId="0" fontId="5" fillId="28" borderId="0" xfId="7" applyFont="1" applyFill="1" applyAlignment="1">
      <alignment horizontal="center"/>
    </xf>
    <xf numFmtId="0" fontId="5" fillId="28" borderId="0" xfId="7" applyFont="1" applyFill="1"/>
    <xf numFmtId="0" fontId="5" fillId="28" borderId="0" xfId="7" applyFont="1" applyFill="1" applyAlignment="1">
      <alignment horizontal="right"/>
    </xf>
    <xf numFmtId="9" fontId="5" fillId="28" borderId="0" xfId="7" applyNumberFormat="1" applyFont="1" applyFill="1" applyAlignment="1">
      <alignment horizontal="center"/>
    </xf>
    <xf numFmtId="0" fontId="5" fillId="28" borderId="0" xfId="0" applyFont="1" applyFill="1" applyBorder="1" applyAlignment="1"/>
    <xf numFmtId="0" fontId="7" fillId="29" borderId="0" xfId="0" applyFont="1" applyFill="1"/>
    <xf numFmtId="0" fontId="7" fillId="4" borderId="0" xfId="0" applyFont="1" applyFill="1" applyAlignment="1">
      <alignment horizontal="right"/>
    </xf>
    <xf numFmtId="0" fontId="5" fillId="30" borderId="0" xfId="0" applyFont="1" applyFill="1" applyAlignment="1"/>
    <xf numFmtId="0" fontId="5" fillId="30" borderId="0" xfId="0" applyFont="1" applyFill="1" applyAlignment="1">
      <alignment vertical="center"/>
    </xf>
    <xf numFmtId="0" fontId="5" fillId="28" borderId="0" xfId="0" applyFont="1" applyFill="1" applyAlignment="1">
      <alignment horizontal="left" vertical="top"/>
    </xf>
    <xf numFmtId="0" fontId="7" fillId="4" borderId="0" xfId="0" applyFont="1" applyFill="1" applyAlignment="1">
      <alignment horizontal="left"/>
    </xf>
    <xf numFmtId="0" fontId="5" fillId="16" borderId="0" xfId="0" applyFont="1" applyFill="1" applyAlignment="1">
      <alignment horizontal="left" vertical="top"/>
    </xf>
    <xf numFmtId="0" fontId="7" fillId="3" borderId="27" xfId="0" applyFont="1" applyFill="1" applyBorder="1" applyAlignment="1">
      <alignment horizontal="left" wrapText="1"/>
    </xf>
    <xf numFmtId="1" fontId="5" fillId="16" borderId="0" xfId="0" applyNumberFormat="1" applyFont="1" applyFill="1" applyBorder="1" applyAlignment="1">
      <alignment horizontal="left" vertical="top"/>
    </xf>
    <xf numFmtId="3" fontId="5" fillId="16" borderId="0" xfId="0" applyNumberFormat="1" applyFont="1" applyFill="1" applyBorder="1" applyAlignment="1">
      <alignment horizontal="center" vertical="top"/>
    </xf>
    <xf numFmtId="0" fontId="5" fillId="30" borderId="0" xfId="0" applyFont="1" applyFill="1" applyAlignment="1">
      <alignment vertical="top"/>
    </xf>
    <xf numFmtId="0" fontId="5" fillId="4" borderId="0" xfId="7" applyFont="1" applyFill="1" applyAlignment="1">
      <alignment horizontal="center" vertical="top"/>
    </xf>
    <xf numFmtId="9" fontId="5" fillId="4" borderId="0" xfId="7" applyNumberFormat="1" applyFont="1" applyFill="1" applyAlignment="1">
      <alignment horizontal="center" vertical="top"/>
    </xf>
    <xf numFmtId="0" fontId="5" fillId="0" borderId="0" xfId="0" applyFont="1" applyAlignment="1">
      <alignment vertical="top"/>
    </xf>
    <xf numFmtId="0" fontId="61" fillId="0" borderId="0" xfId="0" applyFont="1" applyAlignment="1">
      <alignment horizontal="left" vertical="top" readingOrder="1"/>
    </xf>
    <xf numFmtId="0" fontId="68" fillId="0" borderId="0" xfId="0" applyFont="1" applyAlignment="1">
      <alignment horizontal="left" vertical="top" wrapText="1" readingOrder="1"/>
    </xf>
    <xf numFmtId="0" fontId="69" fillId="0" borderId="0" xfId="0" applyFont="1" applyAlignment="1">
      <alignment horizontal="left" vertical="top" wrapText="1" readingOrder="1"/>
    </xf>
    <xf numFmtId="0" fontId="71" fillId="0" borderId="0" xfId="0" applyFont="1" applyAlignment="1">
      <alignment horizontal="right" vertical="top" wrapText="1" readingOrder="1"/>
    </xf>
    <xf numFmtId="0" fontId="72" fillId="0" borderId="0" xfId="0" applyFont="1" applyAlignment="1">
      <alignment horizontal="right" vertical="center" readingOrder="1"/>
    </xf>
    <xf numFmtId="0" fontId="5" fillId="0" borderId="0" xfId="0" applyFont="1" applyBorder="1" applyAlignment="1">
      <alignment horizontal="left"/>
    </xf>
    <xf numFmtId="0" fontId="5" fillId="0" borderId="0" xfId="0" applyFont="1" applyBorder="1" applyAlignment="1">
      <alignment horizontal="left" wrapText="1"/>
    </xf>
    <xf numFmtId="0" fontId="59" fillId="0" borderId="0" xfId="0" applyFont="1"/>
    <xf numFmtId="0" fontId="62" fillId="0" borderId="0" xfId="0" applyFont="1" applyAlignment="1">
      <alignment horizontal="left" vertical="top" wrapText="1" readingOrder="1"/>
    </xf>
    <xf numFmtId="3" fontId="11" fillId="4" borderId="0" xfId="8" applyNumberFormat="1" applyFont="1" applyFill="1" applyAlignment="1">
      <alignment horizontal="right" indent="4"/>
    </xf>
    <xf numFmtId="164" fontId="11" fillId="4" borderId="0" xfId="8" applyNumberFormat="1" applyFont="1" applyFill="1" applyAlignment="1" applyProtection="1">
      <alignment horizontal="right" indent="4"/>
      <protection locked="0"/>
    </xf>
    <xf numFmtId="3" fontId="11" fillId="4" borderId="0" xfId="8" applyNumberFormat="1" applyFont="1" applyFill="1" applyAlignment="1" applyProtection="1">
      <alignment horizontal="right" indent="6"/>
      <protection locked="0"/>
    </xf>
    <xf numFmtId="9" fontId="11" fillId="4" borderId="0" xfId="3" applyFont="1" applyFill="1" applyAlignment="1" applyProtection="1">
      <alignment horizontal="center"/>
      <protection locked="0"/>
    </xf>
    <xf numFmtId="164" fontId="5" fillId="4" borderId="0" xfId="0" applyNumberFormat="1" applyFont="1" applyFill="1" applyAlignment="1">
      <alignment horizontal="right" indent="4"/>
    </xf>
    <xf numFmtId="0" fontId="21" fillId="0" borderId="0" xfId="0" applyFont="1"/>
    <xf numFmtId="49" fontId="7" fillId="8" borderId="17" xfId="8" applyNumberFormat="1" applyFont="1" applyFill="1" applyBorder="1" applyAlignment="1" applyProtection="1">
      <alignment horizontal="left"/>
      <protection locked="0"/>
    </xf>
    <xf numFmtId="49" fontId="7" fillId="8" borderId="17" xfId="8" applyNumberFormat="1" applyFont="1" applyFill="1" applyBorder="1" applyAlignment="1" applyProtection="1">
      <alignment horizontal="center" wrapText="1"/>
      <protection locked="0"/>
    </xf>
    <xf numFmtId="165" fontId="7" fillId="8" borderId="17" xfId="1" applyNumberFormat="1" applyFont="1" applyFill="1" applyBorder="1" applyAlignment="1" applyProtection="1">
      <alignment horizontal="center" wrapText="1"/>
      <protection locked="0"/>
    </xf>
    <xf numFmtId="167" fontId="7" fillId="8" borderId="17" xfId="1" applyNumberFormat="1" applyFont="1" applyFill="1" applyBorder="1" applyAlignment="1" applyProtection="1">
      <alignment horizontal="center" wrapText="1"/>
      <protection locked="0"/>
    </xf>
    <xf numFmtId="3" fontId="49" fillId="4" borderId="0" xfId="8" applyNumberFormat="1" applyFont="1" applyFill="1" applyAlignment="1">
      <alignment horizontal="right" vertical="top"/>
    </xf>
    <xf numFmtId="164" fontId="49" fillId="4" borderId="0" xfId="8" applyNumberFormat="1" applyFont="1" applyFill="1" applyAlignment="1" applyProtection="1">
      <alignment horizontal="right" vertical="top"/>
      <protection locked="0"/>
    </xf>
    <xf numFmtId="3" fontId="49" fillId="4" borderId="0" xfId="8" applyNumberFormat="1" applyFont="1" applyFill="1" applyAlignment="1" applyProtection="1">
      <alignment horizontal="right" vertical="top"/>
      <protection locked="0"/>
    </xf>
    <xf numFmtId="9" fontId="49" fillId="4" borderId="0" xfId="3" applyFont="1" applyFill="1" applyAlignment="1" applyProtection="1">
      <alignment horizontal="center" vertical="top"/>
      <protection locked="0"/>
    </xf>
    <xf numFmtId="164" fontId="48" fillId="4" borderId="0" xfId="0" applyNumberFormat="1" applyFont="1" applyFill="1" applyAlignment="1">
      <alignment horizontal="right" vertical="top"/>
    </xf>
    <xf numFmtId="0" fontId="0" fillId="0" borderId="0" xfId="0" applyAlignment="1">
      <alignment vertical="top"/>
    </xf>
    <xf numFmtId="1" fontId="5" fillId="0" borderId="0" xfId="0" applyNumberFormat="1" applyFont="1" applyFill="1" applyAlignment="1"/>
    <xf numFmtId="0" fontId="5" fillId="0" borderId="0" xfId="0" applyFont="1" applyAlignment="1">
      <alignment horizontal="left"/>
    </xf>
    <xf numFmtId="0" fontId="5" fillId="0" borderId="0" xfId="0" applyFont="1" applyFill="1" applyAlignment="1">
      <alignment horizontal="center"/>
    </xf>
    <xf numFmtId="0" fontId="7" fillId="3" borderId="30" xfId="7" applyFont="1" applyFill="1" applyBorder="1" applyAlignment="1">
      <alignment horizontal="center"/>
    </xf>
    <xf numFmtId="3" fontId="5" fillId="0" borderId="10" xfId="2" applyNumberFormat="1" applyFont="1" applyBorder="1" applyAlignment="1">
      <alignment horizontal="right"/>
    </xf>
    <xf numFmtId="3" fontId="5" fillId="4" borderId="0" xfId="2" applyNumberFormat="1" applyFont="1" applyFill="1" applyBorder="1" applyAlignment="1" applyProtection="1">
      <alignment horizontal="right"/>
    </xf>
    <xf numFmtId="3" fontId="5" fillId="4" borderId="13" xfId="2" applyNumberFormat="1" applyFont="1" applyFill="1" applyBorder="1" applyAlignment="1">
      <alignment horizontal="right"/>
    </xf>
    <xf numFmtId="3" fontId="5" fillId="10" borderId="4" xfId="2" applyNumberFormat="1" applyFont="1" applyFill="1" applyBorder="1" applyAlignment="1">
      <alignment horizontal="right" indent="3"/>
    </xf>
    <xf numFmtId="0" fontId="16" fillId="16" borderId="0" xfId="0" applyFont="1" applyFill="1" applyBorder="1" applyAlignment="1">
      <alignment horizontal="left" wrapText="1"/>
    </xf>
    <xf numFmtId="3" fontId="16" fillId="16" borderId="0" xfId="1" applyNumberFormat="1" applyFont="1" applyFill="1" applyBorder="1" applyAlignment="1">
      <alignment horizontal="right" indent="2"/>
    </xf>
    <xf numFmtId="9" fontId="16" fillId="16" borderId="0" xfId="0" applyNumberFormat="1" applyFont="1" applyFill="1" applyBorder="1" applyAlignment="1">
      <alignment horizontal="center"/>
    </xf>
    <xf numFmtId="0" fontId="16" fillId="16" borderId="0" xfId="0" applyFont="1" applyFill="1" applyBorder="1" applyAlignment="1"/>
    <xf numFmtId="3" fontId="16" fillId="16" borderId="0" xfId="0" applyNumberFormat="1" applyFont="1" applyFill="1" applyBorder="1" applyAlignment="1">
      <alignment horizontal="right" indent="2"/>
    </xf>
    <xf numFmtId="172" fontId="16" fillId="16" borderId="0" xfId="0" applyNumberFormat="1" applyFont="1" applyFill="1" applyBorder="1" applyAlignment="1">
      <alignment horizontal="center"/>
    </xf>
    <xf numFmtId="164" fontId="13" fillId="13" borderId="11" xfId="19" applyNumberFormat="1" applyFont="1" applyFill="1" applyBorder="1" applyAlignment="1">
      <alignment horizontal="right" vertical="center" indent="1"/>
    </xf>
    <xf numFmtId="0" fontId="20" fillId="8" borderId="11" xfId="0" applyFont="1" applyFill="1" applyBorder="1" applyAlignment="1">
      <alignment horizontal="center"/>
    </xf>
    <xf numFmtId="3" fontId="7" fillId="17" borderId="15" xfId="1" applyNumberFormat="1" applyFont="1" applyFill="1" applyBorder="1" applyAlignment="1" applyProtection="1">
      <alignment horizontal="center" wrapText="1"/>
      <protection locked="0"/>
    </xf>
    <xf numFmtId="0" fontId="5" fillId="16" borderId="7" xfId="0" applyFont="1" applyFill="1" applyBorder="1" applyAlignment="1" applyProtection="1">
      <alignment horizontal="right" indent="1"/>
      <protection locked="0"/>
    </xf>
    <xf numFmtId="0" fontId="5" fillId="16" borderId="0" xfId="0" applyFont="1" applyFill="1" applyBorder="1" applyAlignment="1">
      <alignment vertical="top"/>
    </xf>
    <xf numFmtId="3" fontId="5" fillId="16" borderId="0" xfId="0" applyNumberFormat="1" applyFont="1" applyFill="1" applyBorder="1" applyAlignment="1">
      <alignment horizontal="right" vertical="top" indent="2"/>
    </xf>
    <xf numFmtId="9" fontId="5" fillId="16" borderId="8" xfId="3" applyFont="1" applyFill="1" applyBorder="1" applyAlignment="1" applyProtection="1">
      <alignment horizontal="right" indent="3"/>
      <protection locked="0"/>
    </xf>
    <xf numFmtId="9" fontId="5" fillId="16" borderId="8" xfId="3" applyNumberFormat="1" applyFont="1" applyFill="1" applyBorder="1" applyAlignment="1" applyProtection="1">
      <alignment horizontal="right" indent="3"/>
      <protection locked="0"/>
    </xf>
    <xf numFmtId="0" fontId="5" fillId="16" borderId="11" xfId="0" applyFont="1" applyFill="1" applyBorder="1" applyAlignment="1" applyProtection="1">
      <alignment horizontal="right" indent="1"/>
      <protection locked="0"/>
    </xf>
    <xf numFmtId="0" fontId="5" fillId="16" borderId="13" xfId="0" applyFont="1" applyFill="1" applyBorder="1" applyAlignment="1"/>
    <xf numFmtId="3" fontId="5" fillId="16" borderId="13" xfId="0" applyNumberFormat="1" applyFont="1" applyFill="1" applyBorder="1" applyAlignment="1">
      <alignment horizontal="right" indent="2"/>
    </xf>
    <xf numFmtId="9" fontId="5" fillId="16" borderId="12" xfId="3" applyFont="1" applyFill="1" applyBorder="1" applyAlignment="1" applyProtection="1">
      <alignment horizontal="right" indent="3"/>
      <protection locked="0"/>
    </xf>
    <xf numFmtId="166" fontId="7" fillId="4" borderId="0" xfId="0" applyNumberFormat="1" applyFont="1" applyFill="1" applyAlignment="1">
      <alignment horizontal="center"/>
    </xf>
    <xf numFmtId="166" fontId="7" fillId="3" borderId="0" xfId="0" applyNumberFormat="1" applyFont="1" applyFill="1" applyAlignment="1">
      <alignment horizontal="center"/>
    </xf>
    <xf numFmtId="0" fontId="7" fillId="15" borderId="16" xfId="0" applyFont="1" applyFill="1" applyBorder="1" applyAlignment="1">
      <alignment horizontal="right"/>
    </xf>
    <xf numFmtId="0" fontId="12" fillId="16" borderId="0" xfId="0" applyFont="1" applyFill="1" applyAlignment="1">
      <alignment horizontal="center"/>
    </xf>
    <xf numFmtId="0" fontId="12" fillId="16" borderId="0" xfId="0" applyFont="1" applyFill="1"/>
    <xf numFmtId="3" fontId="12" fillId="16" borderId="0" xfId="0" applyNumberFormat="1" applyFont="1" applyFill="1"/>
    <xf numFmtId="169" fontId="12" fillId="16" borderId="0" xfId="0" applyNumberFormat="1" applyFont="1" applyFill="1" applyAlignment="1">
      <alignment horizontal="center"/>
    </xf>
    <xf numFmtId="49" fontId="7" fillId="31" borderId="17" xfId="9" applyNumberFormat="1" applyFont="1" applyFill="1" applyBorder="1" applyAlignment="1" applyProtection="1">
      <alignment horizontal="center" wrapText="1"/>
      <protection locked="0"/>
    </xf>
    <xf numFmtId="49" fontId="7" fillId="31" borderId="17" xfId="9" applyNumberFormat="1" applyFont="1" applyFill="1" applyBorder="1" applyAlignment="1" applyProtection="1">
      <alignment horizontal="left" wrapText="1"/>
      <protection locked="0"/>
    </xf>
    <xf numFmtId="3" fontId="7" fillId="31" borderId="17" xfId="1" applyNumberFormat="1" applyFont="1" applyFill="1" applyBorder="1" applyAlignment="1" applyProtection="1">
      <alignment horizontal="right" wrapText="1"/>
      <protection locked="0"/>
    </xf>
    <xf numFmtId="167" fontId="7" fillId="31" borderId="17" xfId="1" applyNumberFormat="1" applyFont="1" applyFill="1" applyBorder="1" applyAlignment="1" applyProtection="1">
      <alignment horizontal="center" wrapText="1"/>
      <protection locked="0"/>
    </xf>
    <xf numFmtId="0" fontId="63" fillId="0" borderId="0" xfId="0" applyFont="1"/>
    <xf numFmtId="0" fontId="5" fillId="0" borderId="0" xfId="13" applyFont="1"/>
    <xf numFmtId="0" fontId="12" fillId="16" borderId="0" xfId="0" applyFont="1" applyFill="1" applyBorder="1"/>
    <xf numFmtId="0" fontId="75" fillId="16" borderId="0" xfId="0" applyFont="1" applyFill="1" applyBorder="1"/>
    <xf numFmtId="0" fontId="78" fillId="0" borderId="0" xfId="0" applyFont="1"/>
    <xf numFmtId="0" fontId="5" fillId="16" borderId="0" xfId="0" applyFont="1" applyFill="1" applyBorder="1" applyAlignment="1">
      <alignment horizontal="left"/>
    </xf>
    <xf numFmtId="0" fontId="24" fillId="18" borderId="11" xfId="0" applyFont="1" applyFill="1" applyBorder="1" applyAlignment="1">
      <alignment horizontal="center"/>
    </xf>
    <xf numFmtId="0" fontId="24" fillId="18" borderId="12" xfId="0" applyFont="1" applyFill="1" applyBorder="1" applyAlignment="1">
      <alignment horizontal="center" vertical="top"/>
    </xf>
    <xf numFmtId="3" fontId="23" fillId="16" borderId="0" xfId="0" applyNumberFormat="1" applyFont="1" applyFill="1" applyBorder="1"/>
    <xf numFmtId="9" fontId="35" fillId="16" borderId="8" xfId="3" applyNumberFormat="1" applyFont="1" applyFill="1" applyBorder="1" applyAlignment="1">
      <alignment horizontal="right" wrapText="1" indent="2"/>
    </xf>
    <xf numFmtId="9" fontId="35" fillId="16" borderId="8" xfId="3" applyFont="1" applyFill="1" applyBorder="1" applyAlignment="1">
      <alignment horizontal="right" indent="2"/>
    </xf>
    <xf numFmtId="9" fontId="35" fillId="19" borderId="8" xfId="3" applyFont="1" applyFill="1" applyBorder="1" applyAlignment="1">
      <alignment horizontal="right" indent="2"/>
    </xf>
    <xf numFmtId="3" fontId="23" fillId="16" borderId="0" xfId="0" applyNumberFormat="1" applyFont="1" applyFill="1"/>
    <xf numFmtId="0" fontId="13" fillId="16" borderId="0" xfId="0" applyFont="1" applyFill="1" applyBorder="1"/>
    <xf numFmtId="0" fontId="5" fillId="16" borderId="0" xfId="0" applyFont="1" applyFill="1" applyBorder="1"/>
    <xf numFmtId="0" fontId="7" fillId="0" borderId="5" xfId="0" applyFont="1" applyBorder="1" applyAlignment="1">
      <alignment horizontal="left" vertical="center" wrapText="1"/>
    </xf>
    <xf numFmtId="0" fontId="7" fillId="0" borderId="5" xfId="0" applyFont="1" applyBorder="1" applyAlignment="1">
      <alignment vertical="top" wrapText="1" readingOrder="1"/>
    </xf>
    <xf numFmtId="165" fontId="7" fillId="22" borderId="33" xfId="1" applyNumberFormat="1" applyFont="1" applyFill="1" applyBorder="1" applyAlignment="1">
      <alignment horizontal="right"/>
    </xf>
    <xf numFmtId="10" fontId="7" fillId="22" borderId="33" xfId="1" applyNumberFormat="1" applyFont="1" applyFill="1" applyBorder="1" applyAlignment="1">
      <alignment horizontal="center"/>
    </xf>
    <xf numFmtId="10" fontId="7" fillId="22" borderId="34" xfId="1" applyNumberFormat="1" applyFont="1" applyFill="1" applyBorder="1" applyAlignment="1">
      <alignment horizontal="center"/>
    </xf>
    <xf numFmtId="0" fontId="5" fillId="4" borderId="0" xfId="1" applyNumberFormat="1" applyFont="1" applyFill="1" applyBorder="1" applyAlignment="1">
      <alignment horizontal="right"/>
    </xf>
    <xf numFmtId="0" fontId="5" fillId="4" borderId="0" xfId="1" applyNumberFormat="1" applyFont="1" applyFill="1" applyBorder="1" applyAlignment="1">
      <alignment horizontal="center"/>
    </xf>
    <xf numFmtId="3" fontId="7" fillId="16" borderId="0" xfId="0" applyNumberFormat="1" applyFont="1" applyFill="1" applyBorder="1" applyAlignment="1">
      <alignment horizontal="right"/>
    </xf>
    <xf numFmtId="171" fontId="7" fillId="16" borderId="0" xfId="0" applyNumberFormat="1" applyFont="1" applyFill="1" applyBorder="1" applyAlignment="1">
      <alignment horizontal="center"/>
    </xf>
    <xf numFmtId="170" fontId="5" fillId="4" borderId="38" xfId="0" applyNumberFormat="1" applyFont="1" applyFill="1" applyBorder="1" applyAlignment="1">
      <alignment horizontal="center"/>
    </xf>
    <xf numFmtId="171" fontId="5" fillId="4" borderId="38" xfId="0" applyNumberFormat="1" applyFont="1" applyFill="1" applyBorder="1" applyAlignment="1">
      <alignment horizontal="center"/>
    </xf>
    <xf numFmtId="170" fontId="5" fillId="5" borderId="26" xfId="0" applyNumberFormat="1" applyFont="1" applyFill="1" applyBorder="1" applyAlignment="1">
      <alignment horizontal="center"/>
    </xf>
    <xf numFmtId="165" fontId="7" fillId="24" borderId="33" xfId="1" applyNumberFormat="1" applyFont="1" applyFill="1" applyBorder="1" applyAlignment="1">
      <alignment horizontal="right"/>
    </xf>
    <xf numFmtId="10" fontId="7" fillId="24" borderId="33" xfId="1" applyNumberFormat="1" applyFont="1" applyFill="1" applyBorder="1" applyAlignment="1">
      <alignment horizontal="center"/>
    </xf>
    <xf numFmtId="10" fontId="7" fillId="24" borderId="34" xfId="1" applyNumberFormat="1" applyFont="1" applyFill="1" applyBorder="1" applyAlignment="1">
      <alignment horizontal="center"/>
    </xf>
    <xf numFmtId="0" fontId="63" fillId="0" borderId="0" xfId="0" applyFont="1" applyAlignment="1">
      <alignment horizontal="left" vertical="center" wrapText="1" readingOrder="1"/>
    </xf>
    <xf numFmtId="0" fontId="5" fillId="4" borderId="0" xfId="0" applyFont="1" applyFill="1" applyAlignment="1">
      <alignment wrapText="1"/>
    </xf>
    <xf numFmtId="0" fontId="20" fillId="32" borderId="14" xfId="0" applyFont="1" applyFill="1" applyBorder="1" applyAlignment="1"/>
    <xf numFmtId="0" fontId="20" fillId="32" borderId="15" xfId="0" applyFont="1" applyFill="1" applyBorder="1" applyAlignment="1">
      <alignment horizontal="center"/>
    </xf>
    <xf numFmtId="0" fontId="20" fillId="32" borderId="16" xfId="0" applyFont="1" applyFill="1" applyBorder="1" applyAlignment="1">
      <alignment horizontal="center"/>
    </xf>
    <xf numFmtId="0" fontId="13" fillId="33" borderId="7" xfId="0" applyFont="1" applyFill="1" applyBorder="1"/>
    <xf numFmtId="3" fontId="13" fillId="33" borderId="0" xfId="0" applyNumberFormat="1" applyFont="1" applyFill="1" applyBorder="1" applyAlignment="1">
      <alignment horizontal="center"/>
    </xf>
    <xf numFmtId="9" fontId="13" fillId="33" borderId="8" xfId="0" applyNumberFormat="1" applyFont="1" applyFill="1" applyBorder="1" applyAlignment="1">
      <alignment horizontal="center"/>
    </xf>
    <xf numFmtId="0" fontId="13" fillId="33" borderId="11" xfId="0" applyFont="1" applyFill="1" applyBorder="1"/>
    <xf numFmtId="3" fontId="13" fillId="33" borderId="13" xfId="0" applyNumberFormat="1" applyFont="1" applyFill="1" applyBorder="1" applyAlignment="1">
      <alignment horizontal="center"/>
    </xf>
    <xf numFmtId="9" fontId="13" fillId="33" borderId="12" xfId="0" applyNumberFormat="1" applyFont="1" applyFill="1" applyBorder="1" applyAlignment="1">
      <alignment horizontal="center"/>
    </xf>
    <xf numFmtId="166" fontId="1" fillId="0" borderId="0" xfId="16" applyNumberFormat="1"/>
    <xf numFmtId="166" fontId="55" fillId="11" borderId="13" xfId="16" applyNumberFormat="1" applyFont="1" applyFill="1" applyBorder="1" applyAlignment="1">
      <alignment horizontal="center"/>
    </xf>
    <xf numFmtId="166" fontId="54" fillId="16" borderId="13" xfId="3" applyNumberFormat="1" applyFont="1" applyFill="1" applyBorder="1" applyAlignment="1">
      <alignment horizontal="center"/>
    </xf>
    <xf numFmtId="0" fontId="7" fillId="6" borderId="6" xfId="0" applyFont="1" applyFill="1" applyBorder="1" applyAlignment="1">
      <alignment horizontal="center"/>
    </xf>
    <xf numFmtId="0" fontId="7" fillId="6" borderId="9" xfId="0" applyFont="1" applyFill="1" applyBorder="1" applyAlignment="1">
      <alignment horizontal="center"/>
    </xf>
    <xf numFmtId="0" fontId="7" fillId="7" borderId="6" xfId="0" applyFont="1" applyFill="1" applyBorder="1" applyAlignment="1">
      <alignment horizontal="center"/>
    </xf>
    <xf numFmtId="0" fontId="7" fillId="7" borderId="9" xfId="0" applyFont="1" applyFill="1" applyBorder="1" applyAlignment="1">
      <alignment horizontal="center"/>
    </xf>
    <xf numFmtId="0" fontId="7" fillId="8" borderId="10" xfId="0" applyFont="1" applyFill="1" applyBorder="1" applyAlignment="1">
      <alignment horizontal="center"/>
    </xf>
    <xf numFmtId="0" fontId="7" fillId="8" borderId="9" xfId="0" applyFont="1" applyFill="1" applyBorder="1" applyAlignment="1">
      <alignment horizontal="center"/>
    </xf>
    <xf numFmtId="0" fontId="7" fillId="3" borderId="2" xfId="2" applyFont="1" applyFill="1" applyBorder="1" applyAlignment="1">
      <alignment horizontal="center" wrapText="1"/>
    </xf>
    <xf numFmtId="0" fontId="0" fillId="0" borderId="3" xfId="0" applyBorder="1" applyAlignment="1">
      <alignment wrapText="1"/>
    </xf>
    <xf numFmtId="0" fontId="5" fillId="3" borderId="14" xfId="2" applyFont="1" applyFill="1" applyBorder="1" applyAlignment="1">
      <alignment horizontal="center" wrapText="1"/>
    </xf>
    <xf numFmtId="0" fontId="5" fillId="3" borderId="15" xfId="2" applyFont="1" applyFill="1" applyBorder="1" applyAlignment="1">
      <alignment horizontal="center" wrapText="1"/>
    </xf>
    <xf numFmtId="0" fontId="5" fillId="3" borderId="16" xfId="2" applyFont="1" applyFill="1" applyBorder="1" applyAlignment="1">
      <alignment horizontal="center" wrapText="1"/>
    </xf>
    <xf numFmtId="0" fontId="7" fillId="10" borderId="2" xfId="2" applyFont="1" applyFill="1" applyBorder="1" applyAlignment="1">
      <alignment horizontal="center" wrapText="1"/>
    </xf>
    <xf numFmtId="0" fontId="58" fillId="0" borderId="0" xfId="0" applyFont="1" applyFill="1" applyBorder="1" applyAlignment="1">
      <alignment horizontal="left" wrapText="1"/>
    </xf>
    <xf numFmtId="0" fontId="7" fillId="8" borderId="2" xfId="0" applyFont="1" applyFill="1" applyBorder="1" applyAlignment="1">
      <alignment horizontal="center"/>
    </xf>
    <xf numFmtId="0" fontId="0" fillId="0" borderId="3" xfId="0" applyBorder="1" applyAlignment="1"/>
    <xf numFmtId="0" fontId="5" fillId="8" borderId="14" xfId="0" applyFont="1" applyFill="1" applyBorder="1" applyAlignment="1">
      <alignment horizontal="center" vertical="center"/>
    </xf>
    <xf numFmtId="0" fontId="5" fillId="8" borderId="16" xfId="0" applyFont="1" applyFill="1" applyBorder="1" applyAlignment="1">
      <alignment horizontal="center" vertical="center"/>
    </xf>
    <xf numFmtId="9" fontId="7" fillId="8" borderId="2" xfId="0" applyNumberFormat="1" applyFont="1" applyFill="1" applyBorder="1" applyAlignment="1">
      <alignment horizontal="center" wrapText="1"/>
    </xf>
    <xf numFmtId="0" fontId="0" fillId="0" borderId="3" xfId="0" applyBorder="1"/>
    <xf numFmtId="0" fontId="5" fillId="8" borderId="14" xfId="0" applyNumberFormat="1" applyFont="1" applyFill="1" applyBorder="1" applyAlignment="1">
      <alignment horizontal="center" vertical="center" wrapText="1"/>
    </xf>
    <xf numFmtId="0" fontId="5" fillId="8" borderId="15" xfId="0" applyNumberFormat="1" applyFont="1" applyFill="1" applyBorder="1" applyAlignment="1">
      <alignment horizontal="center" vertical="center" wrapText="1"/>
    </xf>
    <xf numFmtId="0" fontId="5" fillId="8" borderId="16" xfId="0" applyNumberFormat="1" applyFont="1" applyFill="1" applyBorder="1" applyAlignment="1">
      <alignment horizontal="center" vertical="center" wrapText="1"/>
    </xf>
    <xf numFmtId="0" fontId="7" fillId="8" borderId="11" xfId="0" applyFont="1" applyFill="1" applyBorder="1" applyAlignment="1">
      <alignment horizontal="right"/>
    </xf>
    <xf numFmtId="0" fontId="0" fillId="0" borderId="13" xfId="0" applyBorder="1" applyAlignment="1">
      <alignment horizontal="right"/>
    </xf>
    <xf numFmtId="0" fontId="7" fillId="8" borderId="13" xfId="0" applyFont="1" applyFill="1" applyBorder="1" applyAlignment="1">
      <alignment horizontal="center"/>
    </xf>
    <xf numFmtId="0" fontId="0" fillId="0" borderId="12" xfId="0" applyBorder="1" applyAlignment="1">
      <alignment horizontal="center"/>
    </xf>
    <xf numFmtId="0" fontId="5" fillId="8" borderId="14" xfId="0" applyFont="1" applyFill="1" applyBorder="1" applyAlignment="1">
      <alignment horizontal="center"/>
    </xf>
    <xf numFmtId="0" fontId="5" fillId="8" borderId="15" xfId="0" applyFont="1" applyFill="1" applyBorder="1" applyAlignment="1">
      <alignment horizontal="center"/>
    </xf>
    <xf numFmtId="0" fontId="0" fillId="0" borderId="16" xfId="0" applyBorder="1" applyAlignment="1">
      <alignment horizontal="center"/>
    </xf>
    <xf numFmtId="0" fontId="2" fillId="0" borderId="16" xfId="0" applyFont="1" applyBorder="1" applyAlignment="1">
      <alignment horizontal="center"/>
    </xf>
    <xf numFmtId="0" fontId="23" fillId="8" borderId="15" xfId="0" applyFont="1" applyFill="1" applyBorder="1" applyAlignment="1">
      <alignment horizontal="center"/>
    </xf>
    <xf numFmtId="0" fontId="23" fillId="8" borderId="16" xfId="0" applyFont="1" applyFill="1" applyBorder="1" applyAlignment="1">
      <alignment horizontal="center"/>
    </xf>
    <xf numFmtId="0" fontId="23" fillId="8" borderId="14" xfId="0" applyFont="1" applyFill="1" applyBorder="1" applyAlignment="1">
      <alignment horizontal="center"/>
    </xf>
    <xf numFmtId="0" fontId="24" fillId="8" borderId="11" xfId="0" applyFont="1" applyFill="1" applyBorder="1" applyAlignment="1">
      <alignment horizontal="left"/>
    </xf>
    <xf numFmtId="0" fontId="0" fillId="0" borderId="12" xfId="0" applyBorder="1" applyAlignment="1">
      <alignment horizontal="left"/>
    </xf>
    <xf numFmtId="0" fontId="23" fillId="4" borderId="14" xfId="0" applyFont="1" applyFill="1" applyBorder="1" applyAlignment="1">
      <alignment vertical="center" wrapText="1"/>
    </xf>
    <xf numFmtId="0" fontId="0" fillId="0" borderId="16" xfId="0" applyBorder="1" applyAlignment="1">
      <alignment vertical="center" wrapText="1"/>
    </xf>
    <xf numFmtId="0" fontId="13" fillId="8" borderId="14" xfId="0" applyFont="1" applyFill="1" applyBorder="1" applyAlignment="1">
      <alignment horizontal="center"/>
    </xf>
    <xf numFmtId="0" fontId="13" fillId="8" borderId="16" xfId="0" applyFont="1" applyFill="1" applyBorder="1" applyAlignment="1">
      <alignment horizontal="center"/>
    </xf>
    <xf numFmtId="9" fontId="6" fillId="5" borderId="9" xfId="0" applyNumberFormat="1" applyFont="1" applyFill="1" applyBorder="1" applyAlignment="1">
      <alignment horizontal="center"/>
    </xf>
    <xf numFmtId="0" fontId="2" fillId="0" borderId="12" xfId="0" applyFont="1" applyBorder="1" applyAlignment="1">
      <alignment horizontal="center"/>
    </xf>
    <xf numFmtId="0" fontId="7" fillId="8" borderId="2" xfId="0" applyFont="1" applyFill="1" applyBorder="1" applyAlignment="1">
      <alignment wrapText="1"/>
    </xf>
    <xf numFmtId="0" fontId="2" fillId="8" borderId="3" xfId="0" applyFont="1" applyFill="1" applyBorder="1" applyAlignment="1">
      <alignment wrapText="1"/>
    </xf>
    <xf numFmtId="0" fontId="5" fillId="8" borderId="16" xfId="0" applyFont="1" applyFill="1" applyBorder="1" applyAlignment="1">
      <alignment horizontal="center"/>
    </xf>
    <xf numFmtId="0" fontId="5" fillId="4" borderId="2" xfId="0" applyFont="1" applyFill="1" applyBorder="1" applyAlignment="1">
      <alignment vertical="center" wrapText="1"/>
    </xf>
    <xf numFmtId="0" fontId="2" fillId="0" borderId="3" xfId="0" applyFont="1" applyBorder="1" applyAlignment="1">
      <alignment vertical="center" wrapText="1"/>
    </xf>
    <xf numFmtId="3" fontId="5" fillId="4" borderId="6" xfId="0" applyNumberFormat="1" applyFont="1" applyFill="1" applyBorder="1" applyAlignment="1">
      <alignment horizontal="right" vertical="center" indent="2" readingOrder="1"/>
    </xf>
    <xf numFmtId="3" fontId="5" fillId="4" borderId="11" xfId="0" applyNumberFormat="1" applyFont="1" applyFill="1" applyBorder="1" applyAlignment="1">
      <alignment horizontal="right" vertical="center" indent="2" readingOrder="1"/>
    </xf>
    <xf numFmtId="9" fontId="6" fillId="4" borderId="9" xfId="0" applyNumberFormat="1" applyFont="1" applyFill="1" applyBorder="1" applyAlignment="1">
      <alignment horizontal="center" vertical="center"/>
    </xf>
    <xf numFmtId="9" fontId="6" fillId="4" borderId="12" xfId="0" applyNumberFormat="1" applyFont="1" applyFill="1" applyBorder="1" applyAlignment="1">
      <alignment horizontal="center" vertical="center"/>
    </xf>
    <xf numFmtId="0" fontId="2" fillId="0" borderId="11" xfId="0" applyFont="1" applyBorder="1" applyAlignment="1">
      <alignment horizontal="right" indent="2"/>
    </xf>
    <xf numFmtId="3" fontId="5" fillId="5" borderId="6" xfId="0" applyNumberFormat="1" applyFont="1" applyFill="1" applyBorder="1" applyAlignment="1">
      <alignment horizontal="right" vertical="center" indent="2" readingOrder="1"/>
    </xf>
    <xf numFmtId="0" fontId="2" fillId="0" borderId="11" xfId="0" applyFont="1" applyBorder="1" applyAlignment="1">
      <alignment horizontal="right"/>
    </xf>
    <xf numFmtId="0" fontId="7" fillId="14" borderId="6" xfId="0" applyFont="1" applyFill="1" applyBorder="1" applyAlignment="1">
      <alignment vertical="center" wrapText="1"/>
    </xf>
    <xf numFmtId="0" fontId="0" fillId="14" borderId="11" xfId="0" applyFill="1" applyBorder="1" applyAlignment="1">
      <alignment vertical="center" wrapText="1"/>
    </xf>
    <xf numFmtId="3" fontId="5" fillId="14" borderId="14" xfId="0" applyNumberFormat="1" applyFont="1" applyFill="1" applyBorder="1" applyAlignment="1">
      <alignment horizontal="center"/>
    </xf>
    <xf numFmtId="0" fontId="2" fillId="14" borderId="16" xfId="0" applyFont="1" applyFill="1" applyBorder="1" applyAlignment="1">
      <alignment horizontal="center"/>
    </xf>
    <xf numFmtId="3" fontId="5" fillId="14" borderId="15" xfId="0" applyNumberFormat="1" applyFont="1" applyFill="1" applyBorder="1" applyAlignment="1">
      <alignment horizontal="center"/>
    </xf>
    <xf numFmtId="0" fontId="5" fillId="0" borderId="0" xfId="0" applyFont="1" applyAlignment="1">
      <alignment horizontal="left"/>
    </xf>
    <xf numFmtId="3" fontId="5" fillId="17" borderId="6" xfId="0" applyNumberFormat="1" applyFont="1" applyFill="1" applyBorder="1" applyAlignment="1">
      <alignment horizontal="right" vertical="center" indent="2" readingOrder="1"/>
    </xf>
    <xf numFmtId="0" fontId="2" fillId="17" borderId="11" xfId="0" applyFont="1" applyFill="1" applyBorder="1" applyAlignment="1">
      <alignment horizontal="right"/>
    </xf>
    <xf numFmtId="9" fontId="6" fillId="17" borderId="9" xfId="0" applyNumberFormat="1" applyFont="1" applyFill="1" applyBorder="1" applyAlignment="1">
      <alignment horizontal="center"/>
    </xf>
    <xf numFmtId="0" fontId="2" fillId="17" borderId="12" xfId="0" applyFont="1" applyFill="1" applyBorder="1" applyAlignment="1">
      <alignment horizontal="center"/>
    </xf>
    <xf numFmtId="0" fontId="7" fillId="15" borderId="2" xfId="0" applyFont="1" applyFill="1" applyBorder="1" applyAlignment="1">
      <alignment wrapText="1"/>
    </xf>
    <xf numFmtId="0" fontId="2" fillId="15" borderId="3" xfId="0" applyFont="1" applyFill="1" applyBorder="1" applyAlignment="1">
      <alignment wrapText="1"/>
    </xf>
    <xf numFmtId="0" fontId="5" fillId="15" borderId="14" xfId="0" applyFont="1" applyFill="1" applyBorder="1" applyAlignment="1">
      <alignment horizontal="center"/>
    </xf>
    <xf numFmtId="0" fontId="5" fillId="15" borderId="16" xfId="0" applyFont="1" applyFill="1" applyBorder="1" applyAlignment="1">
      <alignment horizontal="center"/>
    </xf>
    <xf numFmtId="0" fontId="5" fillId="16" borderId="2" xfId="0" applyFont="1" applyFill="1" applyBorder="1" applyAlignment="1">
      <alignment vertical="center" wrapText="1"/>
    </xf>
    <xf numFmtId="0" fontId="2" fillId="16" borderId="3" xfId="0" applyFont="1" applyFill="1" applyBorder="1" applyAlignment="1">
      <alignment vertical="center" wrapText="1"/>
    </xf>
    <xf numFmtId="3" fontId="5" fillId="16" borderId="7" xfId="0" applyNumberFormat="1" applyFont="1" applyFill="1" applyBorder="1" applyAlignment="1">
      <alignment horizontal="right" vertical="center" indent="2" readingOrder="1"/>
    </xf>
    <xf numFmtId="0" fontId="2" fillId="16" borderId="11" xfId="0" applyFont="1" applyFill="1" applyBorder="1" applyAlignment="1">
      <alignment horizontal="right" indent="2"/>
    </xf>
    <xf numFmtId="9" fontId="6" fillId="16" borderId="8" xfId="0" applyNumberFormat="1" applyFont="1" applyFill="1" applyBorder="1" applyAlignment="1">
      <alignment horizontal="center" vertical="center"/>
    </xf>
    <xf numFmtId="0" fontId="2" fillId="16" borderId="12" xfId="0" applyFont="1" applyFill="1" applyBorder="1" applyAlignment="1"/>
    <xf numFmtId="0" fontId="2" fillId="16" borderId="12" xfId="0" applyFont="1" applyFill="1" applyBorder="1" applyAlignment="1">
      <alignment horizontal="center"/>
    </xf>
    <xf numFmtId="3" fontId="7" fillId="3" borderId="17" xfId="0" applyNumberFormat="1" applyFont="1" applyFill="1" applyBorder="1" applyAlignment="1">
      <alignment horizontal="right" wrapText="1"/>
    </xf>
    <xf numFmtId="3" fontId="7" fillId="9" borderId="17" xfId="0" applyNumberFormat="1" applyFont="1" applyFill="1" applyBorder="1" applyAlignment="1">
      <alignment horizontal="right" wrapText="1"/>
    </xf>
    <xf numFmtId="0" fontId="0" fillId="9" borderId="17" xfId="0" applyFill="1" applyBorder="1" applyAlignment="1">
      <alignment horizontal="right" wrapText="1"/>
    </xf>
    <xf numFmtId="0" fontId="5" fillId="4" borderId="0" xfId="0" applyFont="1" applyFill="1" applyAlignment="1">
      <alignment horizontal="center" wrapText="1"/>
    </xf>
    <xf numFmtId="0" fontId="5" fillId="0" borderId="0" xfId="0" applyFont="1" applyFill="1" applyAlignment="1">
      <alignment horizontal="center"/>
    </xf>
    <xf numFmtId="0" fontId="5" fillId="0" borderId="0" xfId="0" applyFont="1" applyFill="1" applyAlignment="1">
      <alignment horizontal="center" wrapText="1"/>
    </xf>
    <xf numFmtId="0" fontId="61" fillId="0" borderId="0" xfId="0" applyFont="1" applyAlignment="1">
      <alignment horizontal="left" vertical="top" wrapText="1" readingOrder="1"/>
    </xf>
    <xf numFmtId="0" fontId="0" fillId="0" borderId="0" xfId="0" applyAlignment="1">
      <alignment vertical="top" wrapText="1"/>
    </xf>
    <xf numFmtId="0" fontId="7" fillId="3" borderId="30" xfId="7" applyFont="1" applyFill="1" applyBorder="1" applyAlignment="1">
      <alignment horizontal="center"/>
    </xf>
    <xf numFmtId="0" fontId="10" fillId="0" borderId="30" xfId="7" applyBorder="1" applyAlignment="1">
      <alignment horizontal="center"/>
    </xf>
    <xf numFmtId="0" fontId="0" fillId="0" borderId="0" xfId="0" applyAlignment="1">
      <alignment wrapText="1"/>
    </xf>
    <xf numFmtId="3" fontId="7" fillId="3" borderId="28" xfId="0" applyNumberFormat="1" applyFont="1" applyFill="1" applyBorder="1" applyAlignment="1">
      <alignment horizontal="center" wrapText="1"/>
    </xf>
    <xf numFmtId="0" fontId="61" fillId="0" borderId="0" xfId="0" applyFont="1" applyAlignment="1">
      <alignment wrapText="1"/>
    </xf>
    <xf numFmtId="0" fontId="61" fillId="0" borderId="0" xfId="0" applyFont="1" applyAlignment="1">
      <alignment horizontal="left" vertical="center" wrapText="1" readingOrder="1"/>
    </xf>
    <xf numFmtId="0" fontId="61" fillId="0" borderId="0" xfId="0" applyFont="1" applyAlignment="1">
      <alignment vertical="top" wrapText="1"/>
    </xf>
    <xf numFmtId="0" fontId="5" fillId="4" borderId="0" xfId="7" applyFont="1" applyFill="1" applyAlignment="1">
      <alignment vertical="top" wrapText="1"/>
    </xf>
    <xf numFmtId="0" fontId="24" fillId="18" borderId="2" xfId="0" applyFont="1" applyFill="1" applyBorder="1" applyAlignment="1">
      <alignment horizontal="left" wrapText="1"/>
    </xf>
    <xf numFmtId="0" fontId="24" fillId="18" borderId="3" xfId="0" applyFont="1" applyFill="1" applyBorder="1" applyAlignment="1">
      <alignment horizontal="left" wrapText="1"/>
    </xf>
    <xf numFmtId="0" fontId="59" fillId="0" borderId="0" xfId="0" applyFont="1" applyAlignment="1">
      <alignment horizontal="left" vertical="top" wrapText="1" readingOrder="1"/>
    </xf>
    <xf numFmtId="0" fontId="23" fillId="18" borderId="14" xfId="0" applyFont="1" applyFill="1" applyBorder="1" applyAlignment="1">
      <alignment horizontal="center" wrapText="1"/>
    </xf>
    <xf numFmtId="0" fontId="23" fillId="18" borderId="16" xfId="0" applyFont="1" applyFill="1" applyBorder="1" applyAlignment="1">
      <alignment horizontal="center" wrapText="1"/>
    </xf>
    <xf numFmtId="0" fontId="33" fillId="4" borderId="0" xfId="0" applyFont="1" applyFill="1" applyAlignment="1">
      <alignment wrapText="1"/>
    </xf>
    <xf numFmtId="0" fontId="5" fillId="4" borderId="0" xfId="0" applyFont="1" applyFill="1" applyAlignment="1">
      <alignment wrapText="1"/>
    </xf>
    <xf numFmtId="44" fontId="41" fillId="10" borderId="0" xfId="0" applyNumberFormat="1" applyFont="1" applyFill="1" applyBorder="1" applyAlignment="1">
      <alignment horizontal="left"/>
    </xf>
    <xf numFmtId="44" fontId="41" fillId="10" borderId="17" xfId="0" applyNumberFormat="1" applyFont="1" applyFill="1" applyBorder="1" applyAlignment="1">
      <alignment horizontal="left"/>
    </xf>
    <xf numFmtId="3" fontId="41" fillId="10" borderId="0" xfId="1" applyNumberFormat="1" applyFont="1" applyFill="1" applyBorder="1" applyAlignment="1">
      <alignment horizontal="center"/>
    </xf>
    <xf numFmtId="0" fontId="41" fillId="10" borderId="17" xfId="0" applyFont="1" applyFill="1" applyBorder="1" applyAlignment="1">
      <alignment horizontal="center" wrapText="1"/>
    </xf>
  </cellXfs>
  <cellStyles count="20">
    <cellStyle name="Comma" xfId="1" builtinId="3"/>
    <cellStyle name="Comma 2" xfId="4"/>
    <cellStyle name="Comma 2 2" xfId="14"/>
    <cellStyle name="Comma 3" xfId="11"/>
    <cellStyle name="Comma 4" xfId="17"/>
    <cellStyle name="Currency" xfId="19" builtinId="4"/>
    <cellStyle name="Currency 2" xfId="6"/>
    <cellStyle name="Normal" xfId="0" builtinId="0"/>
    <cellStyle name="Normal 2" xfId="7"/>
    <cellStyle name="Normal 2 2" xfId="13"/>
    <cellStyle name="Normal 3" xfId="10"/>
    <cellStyle name="Normal 4" xfId="16"/>
    <cellStyle name="Normal_Pag 17- MSA IDT 2007" xfId="9"/>
    <cellStyle name="Normal_Report" xfId="2"/>
    <cellStyle name="Normal_Sheet1" xfId="8"/>
    <cellStyle name="Percent" xfId="3" builtinId="5"/>
    <cellStyle name="Percent 2" xfId="5"/>
    <cellStyle name="Percent 2 2" xfId="15"/>
    <cellStyle name="Percent 3" xfId="12"/>
    <cellStyle name="Percent 4" xfId="1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4744D"/>
      <rgbColor rgb="000000FF"/>
      <rgbColor rgb="00A68F7F"/>
      <rgbColor rgb="009F9E6E"/>
      <rgbColor rgb="00BFC3B4"/>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AAAD90"/>
      <rgbColor rgb="00CCFFFF"/>
      <rgbColor rgb="00D3DDE6"/>
      <rgbColor rgb="00996239"/>
      <rgbColor rgb="0099CCFF"/>
      <rgbColor rgb="00957D57"/>
      <rgbColor rgb="00CC99FF"/>
      <rgbColor rgb="009F4C2E"/>
      <rgbColor rgb="003366FF"/>
      <rgbColor rgb="0033CCCC"/>
      <rgbColor rgb="0099CC00"/>
      <rgbColor rgb="009A3F22"/>
      <rgbColor rgb="00FF9900"/>
      <rgbColor rgb="00FF6600"/>
      <rgbColor rgb="00666699"/>
      <rgbColor rgb="00969696"/>
      <rgbColor rgb="00003366"/>
      <rgbColor rgb="00339966"/>
      <rgbColor rgb="00003300"/>
      <rgbColor rgb="00333300"/>
      <rgbColor rgb="00993300"/>
      <rgbColor rgb="009F9679"/>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828674</xdr:colOff>
      <xdr:row>2</xdr:row>
      <xdr:rowOff>152400</xdr:rowOff>
    </xdr:from>
    <xdr:to>
      <xdr:col>4</xdr:col>
      <xdr:colOff>962025</xdr:colOff>
      <xdr:row>2</xdr:row>
      <xdr:rowOff>314325</xdr:rowOff>
    </xdr:to>
    <xdr:sp macro="" textlink="">
      <xdr:nvSpPr>
        <xdr:cNvPr id="2" name="TextBox 1"/>
        <xdr:cNvSpPr txBox="1"/>
      </xdr:nvSpPr>
      <xdr:spPr>
        <a:xfrm>
          <a:off x="6229349" y="314325"/>
          <a:ext cx="133351" cy="161925"/>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latin typeface="Times New Roman" pitchFamily="18" charset="0"/>
              <a:cs typeface="Times New Roman" pitchFamily="18" charset="0"/>
            </a:rPr>
            <a:t>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666750</xdr:colOff>
      <xdr:row>2</xdr:row>
      <xdr:rowOff>133350</xdr:rowOff>
    </xdr:from>
    <xdr:to>
      <xdr:col>5</xdr:col>
      <xdr:colOff>0</xdr:colOff>
      <xdr:row>2</xdr:row>
      <xdr:rowOff>295275</xdr:rowOff>
    </xdr:to>
    <xdr:sp macro="" textlink="">
      <xdr:nvSpPr>
        <xdr:cNvPr id="2" name="TextBox 1"/>
        <xdr:cNvSpPr txBox="1"/>
      </xdr:nvSpPr>
      <xdr:spPr>
        <a:xfrm>
          <a:off x="4533900" y="476250"/>
          <a:ext cx="152400" cy="161925"/>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latin typeface="Times New Roman" pitchFamily="18" charset="0"/>
              <a:cs typeface="Times New Roman" pitchFamily="18" charset="0"/>
            </a:rPr>
            <a:t>2</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666750</xdr:colOff>
      <xdr:row>2</xdr:row>
      <xdr:rowOff>123825</xdr:rowOff>
    </xdr:from>
    <xdr:to>
      <xdr:col>5</xdr:col>
      <xdr:colOff>0</xdr:colOff>
      <xdr:row>2</xdr:row>
      <xdr:rowOff>285750</xdr:rowOff>
    </xdr:to>
    <xdr:sp macro="" textlink="">
      <xdr:nvSpPr>
        <xdr:cNvPr id="2" name="TextBox 1"/>
        <xdr:cNvSpPr txBox="1"/>
      </xdr:nvSpPr>
      <xdr:spPr>
        <a:xfrm>
          <a:off x="4533900" y="466725"/>
          <a:ext cx="152400" cy="161925"/>
        </a:xfrm>
        <a:prstGeom prst="rect">
          <a:avLst/>
        </a:prstGeom>
        <a:solidFill>
          <a:schemeClr val="lt1">
            <a:alpha val="0"/>
          </a:schemeClr>
        </a:solidFill>
        <a:ln w="9525" cmpd="sng">
          <a:solidFill>
            <a:schemeClr val="lt1">
              <a:shade val="50000"/>
              <a:alpha val="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latin typeface="Times New Roman" pitchFamily="18" charset="0"/>
              <a:cs typeface="Times New Roman" pitchFamily="18" charset="0"/>
            </a:rPr>
            <a:t>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0"/>
  <sheetViews>
    <sheetView tabSelected="1" zoomScaleNormal="100" workbookViewId="0"/>
  </sheetViews>
  <sheetFormatPr defaultRowHeight="12.75"/>
  <cols>
    <col min="2" max="2" width="20.85546875" bestFit="1" customWidth="1"/>
    <col min="3" max="7" width="11.7109375" bestFit="1" customWidth="1"/>
    <col min="8" max="8" width="10.7109375" customWidth="1"/>
    <col min="9" max="9" width="10.28515625" bestFit="1" customWidth="1"/>
    <col min="10" max="12" width="11.7109375" bestFit="1" customWidth="1"/>
    <col min="13" max="14" width="13.140625" bestFit="1" customWidth="1"/>
  </cols>
  <sheetData>
    <row r="1" spans="2:13" ht="15.75">
      <c r="B1" s="68" t="s">
        <v>860</v>
      </c>
    </row>
    <row r="3" spans="2:13">
      <c r="B3" s="2"/>
      <c r="C3" s="760" t="s">
        <v>13</v>
      </c>
      <c r="D3" s="761"/>
      <c r="E3" s="762" t="s">
        <v>14</v>
      </c>
      <c r="F3" s="763"/>
      <c r="G3" s="764" t="s">
        <v>895</v>
      </c>
      <c r="H3" s="765"/>
    </row>
    <row r="4" spans="2:13" ht="15.75">
      <c r="B4" s="3" t="s">
        <v>0</v>
      </c>
      <c r="C4" s="4" t="s">
        <v>1</v>
      </c>
      <c r="D4" s="5" t="s">
        <v>6</v>
      </c>
      <c r="E4" s="6" t="s">
        <v>1</v>
      </c>
      <c r="F4" s="7" t="s">
        <v>6</v>
      </c>
      <c r="G4" s="8" t="s">
        <v>1</v>
      </c>
      <c r="H4" s="9" t="s">
        <v>6</v>
      </c>
    </row>
    <row r="5" spans="2:13">
      <c r="B5" s="10" t="s">
        <v>4</v>
      </c>
      <c r="C5" s="11">
        <v>251089</v>
      </c>
      <c r="D5" s="12">
        <f>C5/$C$8</f>
        <v>0.17112839963060272</v>
      </c>
      <c r="E5" s="683">
        <v>279226</v>
      </c>
      <c r="F5" s="12">
        <f>E5/$E$8</f>
        <v>0.1473478795912638</v>
      </c>
      <c r="G5" s="13">
        <v>369132</v>
      </c>
      <c r="H5" s="14">
        <f>G5/$G$8</f>
        <v>0.17906034213034716</v>
      </c>
    </row>
    <row r="6" spans="2:13">
      <c r="B6" s="15" t="s">
        <v>3</v>
      </c>
      <c r="C6" s="16">
        <v>397927</v>
      </c>
      <c r="D6" s="17">
        <f t="shared" ref="D6:D7" si="0">C6/$C$8</f>
        <v>0.27120507341941247</v>
      </c>
      <c r="E6" s="684">
        <v>576820</v>
      </c>
      <c r="F6" s="17">
        <f t="shared" ref="F6:F7" si="1">E6/$E$8</f>
        <v>0.30438857379267253</v>
      </c>
      <c r="G6" s="18">
        <v>617426</v>
      </c>
      <c r="H6" s="19">
        <f t="shared" ref="H6:H7" si="2">G6/$G$8</f>
        <v>0.29950400073732897</v>
      </c>
    </row>
    <row r="7" spans="2:13">
      <c r="B7" s="20" t="s">
        <v>2</v>
      </c>
      <c r="C7" s="21">
        <v>818239</v>
      </c>
      <c r="D7" s="22">
        <f t="shared" si="0"/>
        <v>0.55766652694998486</v>
      </c>
      <c r="E7" s="685">
        <v>1038966</v>
      </c>
      <c r="F7" s="22">
        <f t="shared" si="1"/>
        <v>0.54826354661606369</v>
      </c>
      <c r="G7" s="23">
        <v>1074937</v>
      </c>
      <c r="H7" s="24">
        <f t="shared" si="2"/>
        <v>0.52143565713232387</v>
      </c>
      <c r="J7" s="39"/>
      <c r="K7" s="39"/>
    </row>
    <row r="8" spans="2:13">
      <c r="B8" s="25" t="s">
        <v>5</v>
      </c>
      <c r="C8" s="41">
        <v>1467255</v>
      </c>
      <c r="D8" s="22"/>
      <c r="E8" s="40">
        <v>1895012</v>
      </c>
      <c r="F8" s="49"/>
      <c r="G8" s="26">
        <v>2061495</v>
      </c>
      <c r="H8" s="24"/>
      <c r="M8" s="43"/>
    </row>
    <row r="9" spans="2:13">
      <c r="M9" s="1"/>
    </row>
    <row r="10" spans="2:13" ht="15.75">
      <c r="B10" s="614" t="s">
        <v>859</v>
      </c>
    </row>
  </sheetData>
  <mergeCells count="3">
    <mergeCell ref="C3:D3"/>
    <mergeCell ref="E3:F3"/>
    <mergeCell ref="G3:H3"/>
  </mergeCells>
  <phoneticPr fontId="4" type="noConversion"/>
  <pageMargins left="0.75" right="0.75" top="1" bottom="1" header="0.5" footer="0.5"/>
  <pageSetup scale="8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0"/>
  <sheetViews>
    <sheetView workbookViewId="0">
      <selection activeCell="B12" sqref="B12"/>
    </sheetView>
  </sheetViews>
  <sheetFormatPr defaultRowHeight="15.75"/>
  <cols>
    <col min="1" max="1" width="9.140625" style="54"/>
    <col min="2" max="2" width="32.7109375" style="50" customWidth="1"/>
    <col min="3" max="3" width="17.42578125" style="54" customWidth="1"/>
    <col min="4" max="4" width="17.28515625" style="54" customWidth="1"/>
    <col min="5" max="241" width="9.140625" style="54"/>
    <col min="242" max="242" width="32.7109375" style="54" customWidth="1"/>
    <col min="243" max="243" width="17.42578125" style="54" customWidth="1"/>
    <col min="244" max="244" width="17.28515625" style="54" customWidth="1"/>
    <col min="245" max="246" width="9.140625" style="54"/>
    <col min="247" max="247" width="24.42578125" style="54" bestFit="1" customWidth="1"/>
    <col min="248" max="248" width="9.140625" style="54"/>
    <col min="249" max="249" width="17.5703125" style="54" customWidth="1"/>
    <col min="250" max="250" width="9.140625" style="54"/>
    <col min="251" max="251" width="20.28515625" style="54" customWidth="1"/>
    <col min="252" max="497" width="9.140625" style="54"/>
    <col min="498" max="498" width="32.7109375" style="54" customWidth="1"/>
    <col min="499" max="499" width="17.42578125" style="54" customWidth="1"/>
    <col min="500" max="500" width="17.28515625" style="54" customWidth="1"/>
    <col min="501" max="502" width="9.140625" style="54"/>
    <col min="503" max="503" width="24.42578125" style="54" bestFit="1" customWidth="1"/>
    <col min="504" max="504" width="9.140625" style="54"/>
    <col min="505" max="505" width="17.5703125" style="54" customWidth="1"/>
    <col min="506" max="506" width="9.140625" style="54"/>
    <col min="507" max="507" width="20.28515625" style="54" customWidth="1"/>
    <col min="508" max="753" width="9.140625" style="54"/>
    <col min="754" max="754" width="32.7109375" style="54" customWidth="1"/>
    <col min="755" max="755" width="17.42578125" style="54" customWidth="1"/>
    <col min="756" max="756" width="17.28515625" style="54" customWidth="1"/>
    <col min="757" max="758" width="9.140625" style="54"/>
    <col min="759" max="759" width="24.42578125" style="54" bestFit="1" customWidth="1"/>
    <col min="760" max="760" width="9.140625" style="54"/>
    <col min="761" max="761" width="17.5703125" style="54" customWidth="1"/>
    <col min="762" max="762" width="9.140625" style="54"/>
    <col min="763" max="763" width="20.28515625" style="54" customWidth="1"/>
    <col min="764" max="1009" width="9.140625" style="54"/>
    <col min="1010" max="1010" width="32.7109375" style="54" customWidth="1"/>
    <col min="1011" max="1011" width="17.42578125" style="54" customWidth="1"/>
    <col min="1012" max="1012" width="17.28515625" style="54" customWidth="1"/>
    <col min="1013" max="1014" width="9.140625" style="54"/>
    <col min="1015" max="1015" width="24.42578125" style="54" bestFit="1" customWidth="1"/>
    <col min="1016" max="1016" width="9.140625" style="54"/>
    <col min="1017" max="1017" width="17.5703125" style="54" customWidth="1"/>
    <col min="1018" max="1018" width="9.140625" style="54"/>
    <col min="1019" max="1019" width="20.28515625" style="54" customWidth="1"/>
    <col min="1020" max="1265" width="9.140625" style="54"/>
    <col min="1266" max="1266" width="32.7109375" style="54" customWidth="1"/>
    <col min="1267" max="1267" width="17.42578125" style="54" customWidth="1"/>
    <col min="1268" max="1268" width="17.28515625" style="54" customWidth="1"/>
    <col min="1269" max="1270" width="9.140625" style="54"/>
    <col min="1271" max="1271" width="24.42578125" style="54" bestFit="1" customWidth="1"/>
    <col min="1272" max="1272" width="9.140625" style="54"/>
    <col min="1273" max="1273" width="17.5703125" style="54" customWidth="1"/>
    <col min="1274" max="1274" width="9.140625" style="54"/>
    <col min="1275" max="1275" width="20.28515625" style="54" customWidth="1"/>
    <col min="1276" max="1521" width="9.140625" style="54"/>
    <col min="1522" max="1522" width="32.7109375" style="54" customWidth="1"/>
    <col min="1523" max="1523" width="17.42578125" style="54" customWidth="1"/>
    <col min="1524" max="1524" width="17.28515625" style="54" customWidth="1"/>
    <col min="1525" max="1526" width="9.140625" style="54"/>
    <col min="1527" max="1527" width="24.42578125" style="54" bestFit="1" customWidth="1"/>
    <col min="1528" max="1528" width="9.140625" style="54"/>
    <col min="1529" max="1529" width="17.5703125" style="54" customWidth="1"/>
    <col min="1530" max="1530" width="9.140625" style="54"/>
    <col min="1531" max="1531" width="20.28515625" style="54" customWidth="1"/>
    <col min="1532" max="1777" width="9.140625" style="54"/>
    <col min="1778" max="1778" width="32.7109375" style="54" customWidth="1"/>
    <col min="1779" max="1779" width="17.42578125" style="54" customWidth="1"/>
    <col min="1780" max="1780" width="17.28515625" style="54" customWidth="1"/>
    <col min="1781" max="1782" width="9.140625" style="54"/>
    <col min="1783" max="1783" width="24.42578125" style="54" bestFit="1" customWidth="1"/>
    <col min="1784" max="1784" width="9.140625" style="54"/>
    <col min="1785" max="1785" width="17.5703125" style="54" customWidth="1"/>
    <col min="1786" max="1786" width="9.140625" style="54"/>
    <col min="1787" max="1787" width="20.28515625" style="54" customWidth="1"/>
    <col min="1788" max="2033" width="9.140625" style="54"/>
    <col min="2034" max="2034" width="32.7109375" style="54" customWidth="1"/>
    <col min="2035" max="2035" width="17.42578125" style="54" customWidth="1"/>
    <col min="2036" max="2036" width="17.28515625" style="54" customWidth="1"/>
    <col min="2037" max="2038" width="9.140625" style="54"/>
    <col min="2039" max="2039" width="24.42578125" style="54" bestFit="1" customWidth="1"/>
    <col min="2040" max="2040" width="9.140625" style="54"/>
    <col min="2041" max="2041" width="17.5703125" style="54" customWidth="1"/>
    <col min="2042" max="2042" width="9.140625" style="54"/>
    <col min="2043" max="2043" width="20.28515625" style="54" customWidth="1"/>
    <col min="2044" max="2289" width="9.140625" style="54"/>
    <col min="2290" max="2290" width="32.7109375" style="54" customWidth="1"/>
    <col min="2291" max="2291" width="17.42578125" style="54" customWidth="1"/>
    <col min="2292" max="2292" width="17.28515625" style="54" customWidth="1"/>
    <col min="2293" max="2294" width="9.140625" style="54"/>
    <col min="2295" max="2295" width="24.42578125" style="54" bestFit="1" customWidth="1"/>
    <col min="2296" max="2296" width="9.140625" style="54"/>
    <col min="2297" max="2297" width="17.5703125" style="54" customWidth="1"/>
    <col min="2298" max="2298" width="9.140625" style="54"/>
    <col min="2299" max="2299" width="20.28515625" style="54" customWidth="1"/>
    <col min="2300" max="2545" width="9.140625" style="54"/>
    <col min="2546" max="2546" width="32.7109375" style="54" customWidth="1"/>
    <col min="2547" max="2547" width="17.42578125" style="54" customWidth="1"/>
    <col min="2548" max="2548" width="17.28515625" style="54" customWidth="1"/>
    <col min="2549" max="2550" width="9.140625" style="54"/>
    <col min="2551" max="2551" width="24.42578125" style="54" bestFit="1" customWidth="1"/>
    <col min="2552" max="2552" width="9.140625" style="54"/>
    <col min="2553" max="2553" width="17.5703125" style="54" customWidth="1"/>
    <col min="2554" max="2554" width="9.140625" style="54"/>
    <col min="2555" max="2555" width="20.28515625" style="54" customWidth="1"/>
    <col min="2556" max="2801" width="9.140625" style="54"/>
    <col min="2802" max="2802" width="32.7109375" style="54" customWidth="1"/>
    <col min="2803" max="2803" width="17.42578125" style="54" customWidth="1"/>
    <col min="2804" max="2804" width="17.28515625" style="54" customWidth="1"/>
    <col min="2805" max="2806" width="9.140625" style="54"/>
    <col min="2807" max="2807" width="24.42578125" style="54" bestFit="1" customWidth="1"/>
    <col min="2808" max="2808" width="9.140625" style="54"/>
    <col min="2809" max="2809" width="17.5703125" style="54" customWidth="1"/>
    <col min="2810" max="2810" width="9.140625" style="54"/>
    <col min="2811" max="2811" width="20.28515625" style="54" customWidth="1"/>
    <col min="2812" max="3057" width="9.140625" style="54"/>
    <col min="3058" max="3058" width="32.7109375" style="54" customWidth="1"/>
    <col min="3059" max="3059" width="17.42578125" style="54" customWidth="1"/>
    <col min="3060" max="3060" width="17.28515625" style="54" customWidth="1"/>
    <col min="3061" max="3062" width="9.140625" style="54"/>
    <col min="3063" max="3063" width="24.42578125" style="54" bestFit="1" customWidth="1"/>
    <col min="3064" max="3064" width="9.140625" style="54"/>
    <col min="3065" max="3065" width="17.5703125" style="54" customWidth="1"/>
    <col min="3066" max="3066" width="9.140625" style="54"/>
    <col min="3067" max="3067" width="20.28515625" style="54" customWidth="1"/>
    <col min="3068" max="3313" width="9.140625" style="54"/>
    <col min="3314" max="3314" width="32.7109375" style="54" customWidth="1"/>
    <col min="3315" max="3315" width="17.42578125" style="54" customWidth="1"/>
    <col min="3316" max="3316" width="17.28515625" style="54" customWidth="1"/>
    <col min="3317" max="3318" width="9.140625" style="54"/>
    <col min="3319" max="3319" width="24.42578125" style="54" bestFit="1" customWidth="1"/>
    <col min="3320" max="3320" width="9.140625" style="54"/>
    <col min="3321" max="3321" width="17.5703125" style="54" customWidth="1"/>
    <col min="3322" max="3322" width="9.140625" style="54"/>
    <col min="3323" max="3323" width="20.28515625" style="54" customWidth="1"/>
    <col min="3324" max="3569" width="9.140625" style="54"/>
    <col min="3570" max="3570" width="32.7109375" style="54" customWidth="1"/>
    <col min="3571" max="3571" width="17.42578125" style="54" customWidth="1"/>
    <col min="3572" max="3572" width="17.28515625" style="54" customWidth="1"/>
    <col min="3573" max="3574" width="9.140625" style="54"/>
    <col min="3575" max="3575" width="24.42578125" style="54" bestFit="1" customWidth="1"/>
    <col min="3576" max="3576" width="9.140625" style="54"/>
    <col min="3577" max="3577" width="17.5703125" style="54" customWidth="1"/>
    <col min="3578" max="3578" width="9.140625" style="54"/>
    <col min="3579" max="3579" width="20.28515625" style="54" customWidth="1"/>
    <col min="3580" max="3825" width="9.140625" style="54"/>
    <col min="3826" max="3826" width="32.7109375" style="54" customWidth="1"/>
    <col min="3827" max="3827" width="17.42578125" style="54" customWidth="1"/>
    <col min="3828" max="3828" width="17.28515625" style="54" customWidth="1"/>
    <col min="3829" max="3830" width="9.140625" style="54"/>
    <col min="3831" max="3831" width="24.42578125" style="54" bestFit="1" customWidth="1"/>
    <col min="3832" max="3832" width="9.140625" style="54"/>
    <col min="3833" max="3833" width="17.5703125" style="54" customWidth="1"/>
    <col min="3834" max="3834" width="9.140625" style="54"/>
    <col min="3835" max="3835" width="20.28515625" style="54" customWidth="1"/>
    <col min="3836" max="4081" width="9.140625" style="54"/>
    <col min="4082" max="4082" width="32.7109375" style="54" customWidth="1"/>
    <col min="4083" max="4083" width="17.42578125" style="54" customWidth="1"/>
    <col min="4084" max="4084" width="17.28515625" style="54" customWidth="1"/>
    <col min="4085" max="4086" width="9.140625" style="54"/>
    <col min="4087" max="4087" width="24.42578125" style="54" bestFit="1" customWidth="1"/>
    <col min="4088" max="4088" width="9.140625" style="54"/>
    <col min="4089" max="4089" width="17.5703125" style="54" customWidth="1"/>
    <col min="4090" max="4090" width="9.140625" style="54"/>
    <col min="4091" max="4091" width="20.28515625" style="54" customWidth="1"/>
    <col min="4092" max="4337" width="9.140625" style="54"/>
    <col min="4338" max="4338" width="32.7109375" style="54" customWidth="1"/>
    <col min="4339" max="4339" width="17.42578125" style="54" customWidth="1"/>
    <col min="4340" max="4340" width="17.28515625" style="54" customWidth="1"/>
    <col min="4341" max="4342" width="9.140625" style="54"/>
    <col min="4343" max="4343" width="24.42578125" style="54" bestFit="1" customWidth="1"/>
    <col min="4344" max="4344" width="9.140625" style="54"/>
    <col min="4345" max="4345" width="17.5703125" style="54" customWidth="1"/>
    <col min="4346" max="4346" width="9.140625" style="54"/>
    <col min="4347" max="4347" width="20.28515625" style="54" customWidth="1"/>
    <col min="4348" max="4593" width="9.140625" style="54"/>
    <col min="4594" max="4594" width="32.7109375" style="54" customWidth="1"/>
    <col min="4595" max="4595" width="17.42578125" style="54" customWidth="1"/>
    <col min="4596" max="4596" width="17.28515625" style="54" customWidth="1"/>
    <col min="4597" max="4598" width="9.140625" style="54"/>
    <col min="4599" max="4599" width="24.42578125" style="54" bestFit="1" customWidth="1"/>
    <col min="4600" max="4600" width="9.140625" style="54"/>
    <col min="4601" max="4601" width="17.5703125" style="54" customWidth="1"/>
    <col min="4602" max="4602" width="9.140625" style="54"/>
    <col min="4603" max="4603" width="20.28515625" style="54" customWidth="1"/>
    <col min="4604" max="4849" width="9.140625" style="54"/>
    <col min="4850" max="4850" width="32.7109375" style="54" customWidth="1"/>
    <col min="4851" max="4851" width="17.42578125" style="54" customWidth="1"/>
    <col min="4852" max="4852" width="17.28515625" style="54" customWidth="1"/>
    <col min="4853" max="4854" width="9.140625" style="54"/>
    <col min="4855" max="4855" width="24.42578125" style="54" bestFit="1" customWidth="1"/>
    <col min="4856" max="4856" width="9.140625" style="54"/>
    <col min="4857" max="4857" width="17.5703125" style="54" customWidth="1"/>
    <col min="4858" max="4858" width="9.140625" style="54"/>
    <col min="4859" max="4859" width="20.28515625" style="54" customWidth="1"/>
    <col min="4860" max="5105" width="9.140625" style="54"/>
    <col min="5106" max="5106" width="32.7109375" style="54" customWidth="1"/>
    <col min="5107" max="5107" width="17.42578125" style="54" customWidth="1"/>
    <col min="5108" max="5108" width="17.28515625" style="54" customWidth="1"/>
    <col min="5109" max="5110" width="9.140625" style="54"/>
    <col min="5111" max="5111" width="24.42578125" style="54" bestFit="1" customWidth="1"/>
    <col min="5112" max="5112" width="9.140625" style="54"/>
    <col min="5113" max="5113" width="17.5703125" style="54" customWidth="1"/>
    <col min="5114" max="5114" width="9.140625" style="54"/>
    <col min="5115" max="5115" width="20.28515625" style="54" customWidth="1"/>
    <col min="5116" max="5361" width="9.140625" style="54"/>
    <col min="5362" max="5362" width="32.7109375" style="54" customWidth="1"/>
    <col min="5363" max="5363" width="17.42578125" style="54" customWidth="1"/>
    <col min="5364" max="5364" width="17.28515625" style="54" customWidth="1"/>
    <col min="5365" max="5366" width="9.140625" style="54"/>
    <col min="5367" max="5367" width="24.42578125" style="54" bestFit="1" customWidth="1"/>
    <col min="5368" max="5368" width="9.140625" style="54"/>
    <col min="5369" max="5369" width="17.5703125" style="54" customWidth="1"/>
    <col min="5370" max="5370" width="9.140625" style="54"/>
    <col min="5371" max="5371" width="20.28515625" style="54" customWidth="1"/>
    <col min="5372" max="5617" width="9.140625" style="54"/>
    <col min="5618" max="5618" width="32.7109375" style="54" customWidth="1"/>
    <col min="5619" max="5619" width="17.42578125" style="54" customWidth="1"/>
    <col min="5620" max="5620" width="17.28515625" style="54" customWidth="1"/>
    <col min="5621" max="5622" width="9.140625" style="54"/>
    <col min="5623" max="5623" width="24.42578125" style="54" bestFit="1" customWidth="1"/>
    <col min="5624" max="5624" width="9.140625" style="54"/>
    <col min="5625" max="5625" width="17.5703125" style="54" customWidth="1"/>
    <col min="5626" max="5626" width="9.140625" style="54"/>
    <col min="5627" max="5627" width="20.28515625" style="54" customWidth="1"/>
    <col min="5628" max="5873" width="9.140625" style="54"/>
    <col min="5874" max="5874" width="32.7109375" style="54" customWidth="1"/>
    <col min="5875" max="5875" width="17.42578125" style="54" customWidth="1"/>
    <col min="5876" max="5876" width="17.28515625" style="54" customWidth="1"/>
    <col min="5877" max="5878" width="9.140625" style="54"/>
    <col min="5879" max="5879" width="24.42578125" style="54" bestFit="1" customWidth="1"/>
    <col min="5880" max="5880" width="9.140625" style="54"/>
    <col min="5881" max="5881" width="17.5703125" style="54" customWidth="1"/>
    <col min="5882" max="5882" width="9.140625" style="54"/>
    <col min="5883" max="5883" width="20.28515625" style="54" customWidth="1"/>
    <col min="5884" max="6129" width="9.140625" style="54"/>
    <col min="6130" max="6130" width="32.7109375" style="54" customWidth="1"/>
    <col min="6131" max="6131" width="17.42578125" style="54" customWidth="1"/>
    <col min="6132" max="6132" width="17.28515625" style="54" customWidth="1"/>
    <col min="6133" max="6134" width="9.140625" style="54"/>
    <col min="6135" max="6135" width="24.42578125" style="54" bestFit="1" customWidth="1"/>
    <col min="6136" max="6136" width="9.140625" style="54"/>
    <col min="6137" max="6137" width="17.5703125" style="54" customWidth="1"/>
    <col min="6138" max="6138" width="9.140625" style="54"/>
    <col min="6139" max="6139" width="20.28515625" style="54" customWidth="1"/>
    <col min="6140" max="6385" width="9.140625" style="54"/>
    <col min="6386" max="6386" width="32.7109375" style="54" customWidth="1"/>
    <col min="6387" max="6387" width="17.42578125" style="54" customWidth="1"/>
    <col min="6388" max="6388" width="17.28515625" style="54" customWidth="1"/>
    <col min="6389" max="6390" width="9.140625" style="54"/>
    <col min="6391" max="6391" width="24.42578125" style="54" bestFit="1" customWidth="1"/>
    <col min="6392" max="6392" width="9.140625" style="54"/>
    <col min="6393" max="6393" width="17.5703125" style="54" customWidth="1"/>
    <col min="6394" max="6394" width="9.140625" style="54"/>
    <col min="6395" max="6395" width="20.28515625" style="54" customWidth="1"/>
    <col min="6396" max="6641" width="9.140625" style="54"/>
    <col min="6642" max="6642" width="32.7109375" style="54" customWidth="1"/>
    <col min="6643" max="6643" width="17.42578125" style="54" customWidth="1"/>
    <col min="6644" max="6644" width="17.28515625" style="54" customWidth="1"/>
    <col min="6645" max="6646" width="9.140625" style="54"/>
    <col min="6647" max="6647" width="24.42578125" style="54" bestFit="1" customWidth="1"/>
    <col min="6648" max="6648" width="9.140625" style="54"/>
    <col min="6649" max="6649" width="17.5703125" style="54" customWidth="1"/>
    <col min="6650" max="6650" width="9.140625" style="54"/>
    <col min="6651" max="6651" width="20.28515625" style="54" customWidth="1"/>
    <col min="6652" max="6897" width="9.140625" style="54"/>
    <col min="6898" max="6898" width="32.7109375" style="54" customWidth="1"/>
    <col min="6899" max="6899" width="17.42578125" style="54" customWidth="1"/>
    <col min="6900" max="6900" width="17.28515625" style="54" customWidth="1"/>
    <col min="6901" max="6902" width="9.140625" style="54"/>
    <col min="6903" max="6903" width="24.42578125" style="54" bestFit="1" customWidth="1"/>
    <col min="6904" max="6904" width="9.140625" style="54"/>
    <col min="6905" max="6905" width="17.5703125" style="54" customWidth="1"/>
    <col min="6906" max="6906" width="9.140625" style="54"/>
    <col min="6907" max="6907" width="20.28515625" style="54" customWidth="1"/>
    <col min="6908" max="7153" width="9.140625" style="54"/>
    <col min="7154" max="7154" width="32.7109375" style="54" customWidth="1"/>
    <col min="7155" max="7155" width="17.42578125" style="54" customWidth="1"/>
    <col min="7156" max="7156" width="17.28515625" style="54" customWidth="1"/>
    <col min="7157" max="7158" width="9.140625" style="54"/>
    <col min="7159" max="7159" width="24.42578125" style="54" bestFit="1" customWidth="1"/>
    <col min="7160" max="7160" width="9.140625" style="54"/>
    <col min="7161" max="7161" width="17.5703125" style="54" customWidth="1"/>
    <col min="7162" max="7162" width="9.140625" style="54"/>
    <col min="7163" max="7163" width="20.28515625" style="54" customWidth="1"/>
    <col min="7164" max="7409" width="9.140625" style="54"/>
    <col min="7410" max="7410" width="32.7109375" style="54" customWidth="1"/>
    <col min="7411" max="7411" width="17.42578125" style="54" customWidth="1"/>
    <col min="7412" max="7412" width="17.28515625" style="54" customWidth="1"/>
    <col min="7413" max="7414" width="9.140625" style="54"/>
    <col min="7415" max="7415" width="24.42578125" style="54" bestFit="1" customWidth="1"/>
    <col min="7416" max="7416" width="9.140625" style="54"/>
    <col min="7417" max="7417" width="17.5703125" style="54" customWidth="1"/>
    <col min="7418" max="7418" width="9.140625" style="54"/>
    <col min="7419" max="7419" width="20.28515625" style="54" customWidth="1"/>
    <col min="7420" max="7665" width="9.140625" style="54"/>
    <col min="7666" max="7666" width="32.7109375" style="54" customWidth="1"/>
    <col min="7667" max="7667" width="17.42578125" style="54" customWidth="1"/>
    <col min="7668" max="7668" width="17.28515625" style="54" customWidth="1"/>
    <col min="7669" max="7670" width="9.140625" style="54"/>
    <col min="7671" max="7671" width="24.42578125" style="54" bestFit="1" customWidth="1"/>
    <col min="7672" max="7672" width="9.140625" style="54"/>
    <col min="7673" max="7673" width="17.5703125" style="54" customWidth="1"/>
    <col min="7674" max="7674" width="9.140625" style="54"/>
    <col min="7675" max="7675" width="20.28515625" style="54" customWidth="1"/>
    <col min="7676" max="7921" width="9.140625" style="54"/>
    <col min="7922" max="7922" width="32.7109375" style="54" customWidth="1"/>
    <col min="7923" max="7923" width="17.42578125" style="54" customWidth="1"/>
    <col min="7924" max="7924" width="17.28515625" style="54" customWidth="1"/>
    <col min="7925" max="7926" width="9.140625" style="54"/>
    <col min="7927" max="7927" width="24.42578125" style="54" bestFit="1" customWidth="1"/>
    <col min="7928" max="7928" width="9.140625" style="54"/>
    <col min="7929" max="7929" width="17.5703125" style="54" customWidth="1"/>
    <col min="7930" max="7930" width="9.140625" style="54"/>
    <col min="7931" max="7931" width="20.28515625" style="54" customWidth="1"/>
    <col min="7932" max="8177" width="9.140625" style="54"/>
    <col min="8178" max="8178" width="32.7109375" style="54" customWidth="1"/>
    <col min="8179" max="8179" width="17.42578125" style="54" customWidth="1"/>
    <col min="8180" max="8180" width="17.28515625" style="54" customWidth="1"/>
    <col min="8181" max="8182" width="9.140625" style="54"/>
    <col min="8183" max="8183" width="24.42578125" style="54" bestFit="1" customWidth="1"/>
    <col min="8184" max="8184" width="9.140625" style="54"/>
    <col min="8185" max="8185" width="17.5703125" style="54" customWidth="1"/>
    <col min="8186" max="8186" width="9.140625" style="54"/>
    <col min="8187" max="8187" width="20.28515625" style="54" customWidth="1"/>
    <col min="8188" max="8433" width="9.140625" style="54"/>
    <col min="8434" max="8434" width="32.7109375" style="54" customWidth="1"/>
    <col min="8435" max="8435" width="17.42578125" style="54" customWidth="1"/>
    <col min="8436" max="8436" width="17.28515625" style="54" customWidth="1"/>
    <col min="8437" max="8438" width="9.140625" style="54"/>
    <col min="8439" max="8439" width="24.42578125" style="54" bestFit="1" customWidth="1"/>
    <col min="8440" max="8440" width="9.140625" style="54"/>
    <col min="8441" max="8441" width="17.5703125" style="54" customWidth="1"/>
    <col min="8442" max="8442" width="9.140625" style="54"/>
    <col min="8443" max="8443" width="20.28515625" style="54" customWidth="1"/>
    <col min="8444" max="8689" width="9.140625" style="54"/>
    <col min="8690" max="8690" width="32.7109375" style="54" customWidth="1"/>
    <col min="8691" max="8691" width="17.42578125" style="54" customWidth="1"/>
    <col min="8692" max="8692" width="17.28515625" style="54" customWidth="1"/>
    <col min="8693" max="8694" width="9.140625" style="54"/>
    <col min="8695" max="8695" width="24.42578125" style="54" bestFit="1" customWidth="1"/>
    <col min="8696" max="8696" width="9.140625" style="54"/>
    <col min="8697" max="8697" width="17.5703125" style="54" customWidth="1"/>
    <col min="8698" max="8698" width="9.140625" style="54"/>
    <col min="8699" max="8699" width="20.28515625" style="54" customWidth="1"/>
    <col min="8700" max="8945" width="9.140625" style="54"/>
    <col min="8946" max="8946" width="32.7109375" style="54" customWidth="1"/>
    <col min="8947" max="8947" width="17.42578125" style="54" customWidth="1"/>
    <col min="8948" max="8948" width="17.28515625" style="54" customWidth="1"/>
    <col min="8949" max="8950" width="9.140625" style="54"/>
    <col min="8951" max="8951" width="24.42578125" style="54" bestFit="1" customWidth="1"/>
    <col min="8952" max="8952" width="9.140625" style="54"/>
    <col min="8953" max="8953" width="17.5703125" style="54" customWidth="1"/>
    <col min="8954" max="8954" width="9.140625" style="54"/>
    <col min="8955" max="8955" width="20.28515625" style="54" customWidth="1"/>
    <col min="8956" max="9201" width="9.140625" style="54"/>
    <col min="9202" max="9202" width="32.7109375" style="54" customWidth="1"/>
    <col min="9203" max="9203" width="17.42578125" style="54" customWidth="1"/>
    <col min="9204" max="9204" width="17.28515625" style="54" customWidth="1"/>
    <col min="9205" max="9206" width="9.140625" style="54"/>
    <col min="9207" max="9207" width="24.42578125" style="54" bestFit="1" customWidth="1"/>
    <col min="9208" max="9208" width="9.140625" style="54"/>
    <col min="9209" max="9209" width="17.5703125" style="54" customWidth="1"/>
    <col min="9210" max="9210" width="9.140625" style="54"/>
    <col min="9211" max="9211" width="20.28515625" style="54" customWidth="1"/>
    <col min="9212" max="9457" width="9.140625" style="54"/>
    <col min="9458" max="9458" width="32.7109375" style="54" customWidth="1"/>
    <col min="9459" max="9459" width="17.42578125" style="54" customWidth="1"/>
    <col min="9460" max="9460" width="17.28515625" style="54" customWidth="1"/>
    <col min="9461" max="9462" width="9.140625" style="54"/>
    <col min="9463" max="9463" width="24.42578125" style="54" bestFit="1" customWidth="1"/>
    <col min="9464" max="9464" width="9.140625" style="54"/>
    <col min="9465" max="9465" width="17.5703125" style="54" customWidth="1"/>
    <col min="9466" max="9466" width="9.140625" style="54"/>
    <col min="9467" max="9467" width="20.28515625" style="54" customWidth="1"/>
    <col min="9468" max="9713" width="9.140625" style="54"/>
    <col min="9714" max="9714" width="32.7109375" style="54" customWidth="1"/>
    <col min="9715" max="9715" width="17.42578125" style="54" customWidth="1"/>
    <col min="9716" max="9716" width="17.28515625" style="54" customWidth="1"/>
    <col min="9717" max="9718" width="9.140625" style="54"/>
    <col min="9719" max="9719" width="24.42578125" style="54" bestFit="1" customWidth="1"/>
    <col min="9720" max="9720" width="9.140625" style="54"/>
    <col min="9721" max="9721" width="17.5703125" style="54" customWidth="1"/>
    <col min="9722" max="9722" width="9.140625" style="54"/>
    <col min="9723" max="9723" width="20.28515625" style="54" customWidth="1"/>
    <col min="9724" max="9969" width="9.140625" style="54"/>
    <col min="9970" max="9970" width="32.7109375" style="54" customWidth="1"/>
    <col min="9971" max="9971" width="17.42578125" style="54" customWidth="1"/>
    <col min="9972" max="9972" width="17.28515625" style="54" customWidth="1"/>
    <col min="9973" max="9974" width="9.140625" style="54"/>
    <col min="9975" max="9975" width="24.42578125" style="54" bestFit="1" customWidth="1"/>
    <col min="9976" max="9976" width="9.140625" style="54"/>
    <col min="9977" max="9977" width="17.5703125" style="54" customWidth="1"/>
    <col min="9978" max="9978" width="9.140625" style="54"/>
    <col min="9979" max="9979" width="20.28515625" style="54" customWidth="1"/>
    <col min="9980" max="10225" width="9.140625" style="54"/>
    <col min="10226" max="10226" width="32.7109375" style="54" customWidth="1"/>
    <col min="10227" max="10227" width="17.42578125" style="54" customWidth="1"/>
    <col min="10228" max="10228" width="17.28515625" style="54" customWidth="1"/>
    <col min="10229" max="10230" width="9.140625" style="54"/>
    <col min="10231" max="10231" width="24.42578125" style="54" bestFit="1" customWidth="1"/>
    <col min="10232" max="10232" width="9.140625" style="54"/>
    <col min="10233" max="10233" width="17.5703125" style="54" customWidth="1"/>
    <col min="10234" max="10234" width="9.140625" style="54"/>
    <col min="10235" max="10235" width="20.28515625" style="54" customWidth="1"/>
    <col min="10236" max="10481" width="9.140625" style="54"/>
    <col min="10482" max="10482" width="32.7109375" style="54" customWidth="1"/>
    <col min="10483" max="10483" width="17.42578125" style="54" customWidth="1"/>
    <col min="10484" max="10484" width="17.28515625" style="54" customWidth="1"/>
    <col min="10485" max="10486" width="9.140625" style="54"/>
    <col min="10487" max="10487" width="24.42578125" style="54" bestFit="1" customWidth="1"/>
    <col min="10488" max="10488" width="9.140625" style="54"/>
    <col min="10489" max="10489" width="17.5703125" style="54" customWidth="1"/>
    <col min="10490" max="10490" width="9.140625" style="54"/>
    <col min="10491" max="10491" width="20.28515625" style="54" customWidth="1"/>
    <col min="10492" max="10737" width="9.140625" style="54"/>
    <col min="10738" max="10738" width="32.7109375" style="54" customWidth="1"/>
    <col min="10739" max="10739" width="17.42578125" style="54" customWidth="1"/>
    <col min="10740" max="10740" width="17.28515625" style="54" customWidth="1"/>
    <col min="10741" max="10742" width="9.140625" style="54"/>
    <col min="10743" max="10743" width="24.42578125" style="54" bestFit="1" customWidth="1"/>
    <col min="10744" max="10744" width="9.140625" style="54"/>
    <col min="10745" max="10745" width="17.5703125" style="54" customWidth="1"/>
    <col min="10746" max="10746" width="9.140625" style="54"/>
    <col min="10747" max="10747" width="20.28515625" style="54" customWidth="1"/>
    <col min="10748" max="10993" width="9.140625" style="54"/>
    <col min="10994" max="10994" width="32.7109375" style="54" customWidth="1"/>
    <col min="10995" max="10995" width="17.42578125" style="54" customWidth="1"/>
    <col min="10996" max="10996" width="17.28515625" style="54" customWidth="1"/>
    <col min="10997" max="10998" width="9.140625" style="54"/>
    <col min="10999" max="10999" width="24.42578125" style="54" bestFit="1" customWidth="1"/>
    <col min="11000" max="11000" width="9.140625" style="54"/>
    <col min="11001" max="11001" width="17.5703125" style="54" customWidth="1"/>
    <col min="11002" max="11002" width="9.140625" style="54"/>
    <col min="11003" max="11003" width="20.28515625" style="54" customWidth="1"/>
    <col min="11004" max="11249" width="9.140625" style="54"/>
    <col min="11250" max="11250" width="32.7109375" style="54" customWidth="1"/>
    <col min="11251" max="11251" width="17.42578125" style="54" customWidth="1"/>
    <col min="11252" max="11252" width="17.28515625" style="54" customWidth="1"/>
    <col min="11253" max="11254" width="9.140625" style="54"/>
    <col min="11255" max="11255" width="24.42578125" style="54" bestFit="1" customWidth="1"/>
    <col min="11256" max="11256" width="9.140625" style="54"/>
    <col min="11257" max="11257" width="17.5703125" style="54" customWidth="1"/>
    <col min="11258" max="11258" width="9.140625" style="54"/>
    <col min="11259" max="11259" width="20.28515625" style="54" customWidth="1"/>
    <col min="11260" max="11505" width="9.140625" style="54"/>
    <col min="11506" max="11506" width="32.7109375" style="54" customWidth="1"/>
    <col min="11507" max="11507" width="17.42578125" style="54" customWidth="1"/>
    <col min="11508" max="11508" width="17.28515625" style="54" customWidth="1"/>
    <col min="11509" max="11510" width="9.140625" style="54"/>
    <col min="11511" max="11511" width="24.42578125" style="54" bestFit="1" customWidth="1"/>
    <col min="11512" max="11512" width="9.140625" style="54"/>
    <col min="11513" max="11513" width="17.5703125" style="54" customWidth="1"/>
    <col min="11514" max="11514" width="9.140625" style="54"/>
    <col min="11515" max="11515" width="20.28515625" style="54" customWidth="1"/>
    <col min="11516" max="11761" width="9.140625" style="54"/>
    <col min="11762" max="11762" width="32.7109375" style="54" customWidth="1"/>
    <col min="11763" max="11763" width="17.42578125" style="54" customWidth="1"/>
    <col min="11764" max="11764" width="17.28515625" style="54" customWidth="1"/>
    <col min="11765" max="11766" width="9.140625" style="54"/>
    <col min="11767" max="11767" width="24.42578125" style="54" bestFit="1" customWidth="1"/>
    <col min="11768" max="11768" width="9.140625" style="54"/>
    <col min="11769" max="11769" width="17.5703125" style="54" customWidth="1"/>
    <col min="11770" max="11770" width="9.140625" style="54"/>
    <col min="11771" max="11771" width="20.28515625" style="54" customWidth="1"/>
    <col min="11772" max="12017" width="9.140625" style="54"/>
    <col min="12018" max="12018" width="32.7109375" style="54" customWidth="1"/>
    <col min="12019" max="12019" width="17.42578125" style="54" customWidth="1"/>
    <col min="12020" max="12020" width="17.28515625" style="54" customWidth="1"/>
    <col min="12021" max="12022" width="9.140625" style="54"/>
    <col min="12023" max="12023" width="24.42578125" style="54" bestFit="1" customWidth="1"/>
    <col min="12024" max="12024" width="9.140625" style="54"/>
    <col min="12025" max="12025" width="17.5703125" style="54" customWidth="1"/>
    <col min="12026" max="12026" width="9.140625" style="54"/>
    <col min="12027" max="12027" width="20.28515625" style="54" customWidth="1"/>
    <col min="12028" max="12273" width="9.140625" style="54"/>
    <col min="12274" max="12274" width="32.7109375" style="54" customWidth="1"/>
    <col min="12275" max="12275" width="17.42578125" style="54" customWidth="1"/>
    <col min="12276" max="12276" width="17.28515625" style="54" customWidth="1"/>
    <col min="12277" max="12278" width="9.140625" style="54"/>
    <col min="12279" max="12279" width="24.42578125" style="54" bestFit="1" customWidth="1"/>
    <col min="12280" max="12280" width="9.140625" style="54"/>
    <col min="12281" max="12281" width="17.5703125" style="54" customWidth="1"/>
    <col min="12282" max="12282" width="9.140625" style="54"/>
    <col min="12283" max="12283" width="20.28515625" style="54" customWidth="1"/>
    <col min="12284" max="12529" width="9.140625" style="54"/>
    <col min="12530" max="12530" width="32.7109375" style="54" customWidth="1"/>
    <col min="12531" max="12531" width="17.42578125" style="54" customWidth="1"/>
    <col min="12532" max="12532" width="17.28515625" style="54" customWidth="1"/>
    <col min="12533" max="12534" width="9.140625" style="54"/>
    <col min="12535" max="12535" width="24.42578125" style="54" bestFit="1" customWidth="1"/>
    <col min="12536" max="12536" width="9.140625" style="54"/>
    <col min="12537" max="12537" width="17.5703125" style="54" customWidth="1"/>
    <col min="12538" max="12538" width="9.140625" style="54"/>
    <col min="12539" max="12539" width="20.28515625" style="54" customWidth="1"/>
    <col min="12540" max="12785" width="9.140625" style="54"/>
    <col min="12786" max="12786" width="32.7109375" style="54" customWidth="1"/>
    <col min="12787" max="12787" width="17.42578125" style="54" customWidth="1"/>
    <col min="12788" max="12788" width="17.28515625" style="54" customWidth="1"/>
    <col min="12789" max="12790" width="9.140625" style="54"/>
    <col min="12791" max="12791" width="24.42578125" style="54" bestFit="1" customWidth="1"/>
    <col min="12792" max="12792" width="9.140625" style="54"/>
    <col min="12793" max="12793" width="17.5703125" style="54" customWidth="1"/>
    <col min="12794" max="12794" width="9.140625" style="54"/>
    <col min="12795" max="12795" width="20.28515625" style="54" customWidth="1"/>
    <col min="12796" max="13041" width="9.140625" style="54"/>
    <col min="13042" max="13042" width="32.7109375" style="54" customWidth="1"/>
    <col min="13043" max="13043" width="17.42578125" style="54" customWidth="1"/>
    <col min="13044" max="13044" width="17.28515625" style="54" customWidth="1"/>
    <col min="13045" max="13046" width="9.140625" style="54"/>
    <col min="13047" max="13047" width="24.42578125" style="54" bestFit="1" customWidth="1"/>
    <col min="13048" max="13048" width="9.140625" style="54"/>
    <col min="13049" max="13049" width="17.5703125" style="54" customWidth="1"/>
    <col min="13050" max="13050" width="9.140625" style="54"/>
    <col min="13051" max="13051" width="20.28515625" style="54" customWidth="1"/>
    <col min="13052" max="13297" width="9.140625" style="54"/>
    <col min="13298" max="13298" width="32.7109375" style="54" customWidth="1"/>
    <col min="13299" max="13299" width="17.42578125" style="54" customWidth="1"/>
    <col min="13300" max="13300" width="17.28515625" style="54" customWidth="1"/>
    <col min="13301" max="13302" width="9.140625" style="54"/>
    <col min="13303" max="13303" width="24.42578125" style="54" bestFit="1" customWidth="1"/>
    <col min="13304" max="13304" width="9.140625" style="54"/>
    <col min="13305" max="13305" width="17.5703125" style="54" customWidth="1"/>
    <col min="13306" max="13306" width="9.140625" style="54"/>
    <col min="13307" max="13307" width="20.28515625" style="54" customWidth="1"/>
    <col min="13308" max="13553" width="9.140625" style="54"/>
    <col min="13554" max="13554" width="32.7109375" style="54" customWidth="1"/>
    <col min="13555" max="13555" width="17.42578125" style="54" customWidth="1"/>
    <col min="13556" max="13556" width="17.28515625" style="54" customWidth="1"/>
    <col min="13557" max="13558" width="9.140625" style="54"/>
    <col min="13559" max="13559" width="24.42578125" style="54" bestFit="1" customWidth="1"/>
    <col min="13560" max="13560" width="9.140625" style="54"/>
    <col min="13561" max="13561" width="17.5703125" style="54" customWidth="1"/>
    <col min="13562" max="13562" width="9.140625" style="54"/>
    <col min="13563" max="13563" width="20.28515625" style="54" customWidth="1"/>
    <col min="13564" max="13809" width="9.140625" style="54"/>
    <col min="13810" max="13810" width="32.7109375" style="54" customWidth="1"/>
    <col min="13811" max="13811" width="17.42578125" style="54" customWidth="1"/>
    <col min="13812" max="13812" width="17.28515625" style="54" customWidth="1"/>
    <col min="13813" max="13814" width="9.140625" style="54"/>
    <col min="13815" max="13815" width="24.42578125" style="54" bestFit="1" customWidth="1"/>
    <col min="13816" max="13816" width="9.140625" style="54"/>
    <col min="13817" max="13817" width="17.5703125" style="54" customWidth="1"/>
    <col min="13818" max="13818" width="9.140625" style="54"/>
    <col min="13819" max="13819" width="20.28515625" style="54" customWidth="1"/>
    <col min="13820" max="14065" width="9.140625" style="54"/>
    <col min="14066" max="14066" width="32.7109375" style="54" customWidth="1"/>
    <col min="14067" max="14067" width="17.42578125" style="54" customWidth="1"/>
    <col min="14068" max="14068" width="17.28515625" style="54" customWidth="1"/>
    <col min="14069" max="14070" width="9.140625" style="54"/>
    <col min="14071" max="14071" width="24.42578125" style="54" bestFit="1" customWidth="1"/>
    <col min="14072" max="14072" width="9.140625" style="54"/>
    <col min="14073" max="14073" width="17.5703125" style="54" customWidth="1"/>
    <col min="14074" max="14074" width="9.140625" style="54"/>
    <col min="14075" max="14075" width="20.28515625" style="54" customWidth="1"/>
    <col min="14076" max="14321" width="9.140625" style="54"/>
    <col min="14322" max="14322" width="32.7109375" style="54" customWidth="1"/>
    <col min="14323" max="14323" width="17.42578125" style="54" customWidth="1"/>
    <col min="14324" max="14324" width="17.28515625" style="54" customWidth="1"/>
    <col min="14325" max="14326" width="9.140625" style="54"/>
    <col min="14327" max="14327" width="24.42578125" style="54" bestFit="1" customWidth="1"/>
    <col min="14328" max="14328" width="9.140625" style="54"/>
    <col min="14329" max="14329" width="17.5703125" style="54" customWidth="1"/>
    <col min="14330" max="14330" width="9.140625" style="54"/>
    <col min="14331" max="14331" width="20.28515625" style="54" customWidth="1"/>
    <col min="14332" max="14577" width="9.140625" style="54"/>
    <col min="14578" max="14578" width="32.7109375" style="54" customWidth="1"/>
    <col min="14579" max="14579" width="17.42578125" style="54" customWidth="1"/>
    <col min="14580" max="14580" width="17.28515625" style="54" customWidth="1"/>
    <col min="14581" max="14582" width="9.140625" style="54"/>
    <col min="14583" max="14583" width="24.42578125" style="54" bestFit="1" customWidth="1"/>
    <col min="14584" max="14584" width="9.140625" style="54"/>
    <col min="14585" max="14585" width="17.5703125" style="54" customWidth="1"/>
    <col min="14586" max="14586" width="9.140625" style="54"/>
    <col min="14587" max="14587" width="20.28515625" style="54" customWidth="1"/>
    <col min="14588" max="14833" width="9.140625" style="54"/>
    <col min="14834" max="14834" width="32.7109375" style="54" customWidth="1"/>
    <col min="14835" max="14835" width="17.42578125" style="54" customWidth="1"/>
    <col min="14836" max="14836" width="17.28515625" style="54" customWidth="1"/>
    <col min="14837" max="14838" width="9.140625" style="54"/>
    <col min="14839" max="14839" width="24.42578125" style="54" bestFit="1" customWidth="1"/>
    <col min="14840" max="14840" width="9.140625" style="54"/>
    <col min="14841" max="14841" width="17.5703125" style="54" customWidth="1"/>
    <col min="14842" max="14842" width="9.140625" style="54"/>
    <col min="14843" max="14843" width="20.28515625" style="54" customWidth="1"/>
    <col min="14844" max="15089" width="9.140625" style="54"/>
    <col min="15090" max="15090" width="32.7109375" style="54" customWidth="1"/>
    <col min="15091" max="15091" width="17.42578125" style="54" customWidth="1"/>
    <col min="15092" max="15092" width="17.28515625" style="54" customWidth="1"/>
    <col min="15093" max="15094" width="9.140625" style="54"/>
    <col min="15095" max="15095" width="24.42578125" style="54" bestFit="1" customWidth="1"/>
    <col min="15096" max="15096" width="9.140625" style="54"/>
    <col min="15097" max="15097" width="17.5703125" style="54" customWidth="1"/>
    <col min="15098" max="15098" width="9.140625" style="54"/>
    <col min="15099" max="15099" width="20.28515625" style="54" customWidth="1"/>
    <col min="15100" max="15345" width="9.140625" style="54"/>
    <col min="15346" max="15346" width="32.7109375" style="54" customWidth="1"/>
    <col min="15347" max="15347" width="17.42578125" style="54" customWidth="1"/>
    <col min="15348" max="15348" width="17.28515625" style="54" customWidth="1"/>
    <col min="15349" max="15350" width="9.140625" style="54"/>
    <col min="15351" max="15351" width="24.42578125" style="54" bestFit="1" customWidth="1"/>
    <col min="15352" max="15352" width="9.140625" style="54"/>
    <col min="15353" max="15353" width="17.5703125" style="54" customWidth="1"/>
    <col min="15354" max="15354" width="9.140625" style="54"/>
    <col min="15355" max="15355" width="20.28515625" style="54" customWidth="1"/>
    <col min="15356" max="15601" width="9.140625" style="54"/>
    <col min="15602" max="15602" width="32.7109375" style="54" customWidth="1"/>
    <col min="15603" max="15603" width="17.42578125" style="54" customWidth="1"/>
    <col min="15604" max="15604" width="17.28515625" style="54" customWidth="1"/>
    <col min="15605" max="15606" width="9.140625" style="54"/>
    <col min="15607" max="15607" width="24.42578125" style="54" bestFit="1" customWidth="1"/>
    <col min="15608" max="15608" width="9.140625" style="54"/>
    <col min="15609" max="15609" width="17.5703125" style="54" customWidth="1"/>
    <col min="15610" max="15610" width="9.140625" style="54"/>
    <col min="15611" max="15611" width="20.28515625" style="54" customWidth="1"/>
    <col min="15612" max="15857" width="9.140625" style="54"/>
    <col min="15858" max="15858" width="32.7109375" style="54" customWidth="1"/>
    <col min="15859" max="15859" width="17.42578125" style="54" customWidth="1"/>
    <col min="15860" max="15860" width="17.28515625" style="54" customWidth="1"/>
    <col min="15861" max="15862" width="9.140625" style="54"/>
    <col min="15863" max="15863" width="24.42578125" style="54" bestFit="1" customWidth="1"/>
    <col min="15864" max="15864" width="9.140625" style="54"/>
    <col min="15865" max="15865" width="17.5703125" style="54" customWidth="1"/>
    <col min="15866" max="15866" width="9.140625" style="54"/>
    <col min="15867" max="15867" width="20.28515625" style="54" customWidth="1"/>
    <col min="15868" max="16113" width="9.140625" style="54"/>
    <col min="16114" max="16114" width="32.7109375" style="54" customWidth="1"/>
    <col min="16115" max="16115" width="17.42578125" style="54" customWidth="1"/>
    <col min="16116" max="16116" width="17.28515625" style="54" customWidth="1"/>
    <col min="16117" max="16118" width="9.140625" style="54"/>
    <col min="16119" max="16119" width="24.42578125" style="54" bestFit="1" customWidth="1"/>
    <col min="16120" max="16120" width="9.140625" style="54"/>
    <col min="16121" max="16121" width="17.5703125" style="54" customWidth="1"/>
    <col min="16122" max="16122" width="9.140625" style="54"/>
    <col min="16123" max="16123" width="20.28515625" style="54" customWidth="1"/>
    <col min="16124" max="16384" width="9.140625" style="54"/>
  </cols>
  <sheetData>
    <row r="1" spans="2:4" ht="16.5">
      <c r="B1" s="621" t="s">
        <v>872</v>
      </c>
    </row>
    <row r="3" spans="2:4" ht="18.75">
      <c r="B3" s="748" t="s">
        <v>89</v>
      </c>
      <c r="C3" s="749" t="s">
        <v>1</v>
      </c>
      <c r="D3" s="750" t="s">
        <v>1141</v>
      </c>
    </row>
    <row r="4" spans="2:4" ht="16.5" customHeight="1">
      <c r="B4" s="751" t="s">
        <v>91</v>
      </c>
      <c r="C4" s="752">
        <v>31500</v>
      </c>
      <c r="D4" s="753">
        <v>0.48621615781187294</v>
      </c>
    </row>
    <row r="5" spans="2:4">
      <c r="B5" s="751" t="s">
        <v>93</v>
      </c>
      <c r="C5" s="752">
        <v>11324</v>
      </c>
      <c r="D5" s="753">
        <v>0.17479084987497298</v>
      </c>
    </row>
    <row r="6" spans="2:4">
      <c r="B6" s="751" t="s">
        <v>94</v>
      </c>
      <c r="C6" s="752">
        <v>10031</v>
      </c>
      <c r="D6" s="753">
        <v>0.15483283425431421</v>
      </c>
    </row>
    <row r="7" spans="2:4">
      <c r="B7" s="751" t="s">
        <v>92</v>
      </c>
      <c r="C7" s="752">
        <v>8199</v>
      </c>
      <c r="D7" s="753">
        <v>0.12655511993331892</v>
      </c>
    </row>
    <row r="8" spans="2:4">
      <c r="B8" s="754" t="s">
        <v>95</v>
      </c>
      <c r="C8" s="755">
        <v>3732</v>
      </c>
      <c r="D8" s="756">
        <v>5.7605038125520945E-2</v>
      </c>
    </row>
    <row r="10" spans="2:4">
      <c r="B10" s="622" t="s">
        <v>910</v>
      </c>
    </row>
  </sheetData>
  <pageMargins left="0.75" right="0.75" top="1" bottom="1" header="0.5" footer="0.5"/>
  <pageSetup scale="47"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83"/>
  <sheetViews>
    <sheetView workbookViewId="0">
      <selection activeCell="B1" sqref="B1"/>
    </sheetView>
  </sheetViews>
  <sheetFormatPr defaultRowHeight="12.75"/>
  <cols>
    <col min="1" max="1" width="9.140625" style="68"/>
    <col min="2" max="2" width="23.5703125" style="68" customWidth="1"/>
    <col min="3" max="5" width="8.28515625" style="68" bestFit="1" customWidth="1"/>
    <col min="6" max="6" width="24.28515625" style="230" customWidth="1"/>
    <col min="7" max="7" width="8.28515625" style="233" customWidth="1"/>
    <col min="8" max="8" width="8.28515625" style="226" customWidth="1"/>
    <col min="9" max="9" width="8.28515625" style="68" customWidth="1"/>
    <col min="10" max="10" width="9.140625" style="227"/>
    <col min="11" max="11" width="9.5703125" style="234" customWidth="1"/>
    <col min="12" max="12" width="9.140625" style="237"/>
    <col min="13" max="13" width="9.140625" style="68"/>
    <col min="14" max="14" width="35.7109375" style="68" bestFit="1" customWidth="1"/>
    <col min="15" max="15" width="5.7109375" style="68" bestFit="1" customWidth="1"/>
    <col min="16" max="16" width="13.7109375" style="68" customWidth="1"/>
    <col min="17" max="17" width="9.85546875" style="68" customWidth="1"/>
    <col min="18" max="18" width="11.7109375" style="68" customWidth="1"/>
    <col min="19" max="19" width="13.140625" style="68" customWidth="1"/>
    <col min="20" max="20" width="11.28515625" style="68" customWidth="1"/>
    <col min="21" max="16384" width="9.140625" style="68"/>
  </cols>
  <sheetData>
    <row r="1" spans="2:12" ht="15.75">
      <c r="B1" s="68" t="s">
        <v>874</v>
      </c>
    </row>
    <row r="3" spans="2:12" ht="15.75">
      <c r="B3" s="223" t="s">
        <v>148</v>
      </c>
      <c r="C3" s="240"/>
      <c r="D3" s="240"/>
      <c r="E3" s="240"/>
      <c r="F3" s="68"/>
      <c r="G3" s="68"/>
      <c r="H3" s="68"/>
      <c r="J3" s="68"/>
      <c r="K3" s="68"/>
      <c r="L3" s="68"/>
    </row>
    <row r="4" spans="2:12">
      <c r="B4" s="74"/>
      <c r="C4" s="229" t="s">
        <v>110</v>
      </c>
      <c r="D4" s="229" t="s">
        <v>110</v>
      </c>
      <c r="E4" s="229" t="s">
        <v>110</v>
      </c>
      <c r="F4" s="68"/>
      <c r="G4" s="68"/>
      <c r="H4" s="68"/>
      <c r="J4" s="68"/>
      <c r="K4" s="68"/>
      <c r="L4" s="68"/>
    </row>
    <row r="5" spans="2:12">
      <c r="B5" s="247" t="s">
        <v>111</v>
      </c>
      <c r="C5" s="232" t="s">
        <v>112</v>
      </c>
      <c r="D5" s="232" t="s">
        <v>113</v>
      </c>
      <c r="E5" s="232" t="s">
        <v>911</v>
      </c>
      <c r="F5" s="68"/>
      <c r="G5" s="68"/>
      <c r="H5" s="68"/>
      <c r="J5" s="68"/>
      <c r="K5" s="68"/>
      <c r="L5" s="68"/>
    </row>
    <row r="6" spans="2:12">
      <c r="B6" s="251" t="s">
        <v>149</v>
      </c>
      <c r="C6" s="252">
        <v>0.15589691304676828</v>
      </c>
      <c r="D6" s="252">
        <v>0.24332261322369694</v>
      </c>
      <c r="E6" s="253">
        <v>0.43373373210667188</v>
      </c>
      <c r="F6" s="68"/>
      <c r="G6" s="68"/>
      <c r="H6" s="68"/>
      <c r="J6" s="68"/>
      <c r="K6" s="68"/>
      <c r="L6" s="68"/>
    </row>
    <row r="7" spans="2:12">
      <c r="B7" s="251" t="s">
        <v>150</v>
      </c>
      <c r="C7" s="254"/>
      <c r="D7" s="254"/>
      <c r="E7" s="255"/>
      <c r="F7" s="68"/>
      <c r="G7" s="68"/>
      <c r="H7" s="68"/>
      <c r="J7" s="68"/>
      <c r="K7" s="68"/>
      <c r="L7" s="68"/>
    </row>
    <row r="8" spans="2:12" s="72" customFormat="1">
      <c r="B8" s="257" t="s">
        <v>151</v>
      </c>
      <c r="C8" s="252">
        <v>1.8001585095324766E-2</v>
      </c>
      <c r="D8" s="252">
        <v>1.4937720699361808E-2</v>
      </c>
      <c r="E8" s="253">
        <v>1.5739627016893687E-2</v>
      </c>
    </row>
    <row r="9" spans="2:12">
      <c r="B9" s="258" t="s">
        <v>152</v>
      </c>
      <c r="C9" s="747"/>
      <c r="D9" s="747"/>
      <c r="E9" s="247"/>
      <c r="F9" s="68"/>
      <c r="G9" s="68"/>
      <c r="H9" s="68"/>
      <c r="J9" s="68"/>
      <c r="K9" s="68"/>
      <c r="L9" s="68"/>
    </row>
    <row r="10" spans="2:12">
      <c r="B10" s="257" t="s">
        <v>153</v>
      </c>
      <c r="C10" s="252">
        <v>8.5587182234187886E-3</v>
      </c>
      <c r="D10" s="252">
        <v>7.9541303460279478E-3</v>
      </c>
      <c r="E10" s="253">
        <v>7.9348309005992431E-3</v>
      </c>
      <c r="F10" s="68"/>
      <c r="G10" s="68"/>
      <c r="H10" s="68"/>
      <c r="J10" s="68"/>
      <c r="K10" s="68"/>
      <c r="L10" s="68"/>
    </row>
    <row r="11" spans="2:12">
      <c r="B11" s="258" t="s">
        <v>154</v>
      </c>
      <c r="C11" s="252">
        <v>8.670232467372127E-3</v>
      </c>
      <c r="D11" s="252">
        <v>7.6282294628723683E-3</v>
      </c>
      <c r="E11" s="253">
        <v>5.6619312332715664E-3</v>
      </c>
      <c r="F11" s="68"/>
      <c r="G11" s="68"/>
      <c r="H11" s="68"/>
      <c r="J11" s="68"/>
      <c r="K11" s="68"/>
      <c r="L11" s="68"/>
    </row>
    <row r="12" spans="2:12">
      <c r="B12" s="238" t="s">
        <v>98</v>
      </c>
      <c r="C12" s="705">
        <v>0.192</v>
      </c>
      <c r="D12" s="705">
        <f t="shared" ref="D12" si="0">SUM(D6:D11)</f>
        <v>0.27384269373195907</v>
      </c>
      <c r="E12" s="706">
        <v>0.46400000000000002</v>
      </c>
      <c r="F12" s="68"/>
      <c r="G12" s="68"/>
      <c r="H12" s="68"/>
      <c r="J12" s="68"/>
      <c r="K12" s="68"/>
      <c r="L12" s="68"/>
    </row>
    <row r="13" spans="2:12">
      <c r="F13" s="68"/>
      <c r="G13" s="68"/>
      <c r="H13" s="68"/>
      <c r="J13" s="68"/>
      <c r="K13" s="68"/>
      <c r="L13" s="68"/>
    </row>
    <row r="14" spans="2:12">
      <c r="F14" s="68"/>
      <c r="G14" s="68"/>
      <c r="H14" s="68"/>
      <c r="J14" s="68"/>
      <c r="K14" s="68"/>
      <c r="L14" s="68"/>
    </row>
    <row r="15" spans="2:12" ht="15.75">
      <c r="B15" s="223" t="s">
        <v>109</v>
      </c>
      <c r="C15" s="224"/>
      <c r="D15" s="224"/>
      <c r="E15" s="224"/>
      <c r="F15" s="68"/>
      <c r="G15" s="68"/>
      <c r="H15" s="68"/>
      <c r="J15" s="68"/>
      <c r="K15" s="68"/>
      <c r="L15" s="68"/>
    </row>
    <row r="16" spans="2:12">
      <c r="B16" s="74"/>
      <c r="C16" s="229" t="s">
        <v>110</v>
      </c>
      <c r="D16" s="229" t="s">
        <v>110</v>
      </c>
      <c r="E16" s="229" t="s">
        <v>110</v>
      </c>
      <c r="F16" s="68"/>
      <c r="G16" s="68"/>
      <c r="H16" s="68"/>
      <c r="J16" s="68"/>
      <c r="K16" s="68"/>
      <c r="L16" s="68"/>
    </row>
    <row r="17" spans="2:12">
      <c r="B17" s="231" t="s">
        <v>111</v>
      </c>
      <c r="C17" s="232" t="s">
        <v>112</v>
      </c>
      <c r="D17" s="232" t="s">
        <v>113</v>
      </c>
      <c r="E17" s="232" t="s">
        <v>911</v>
      </c>
      <c r="F17" s="68"/>
      <c r="G17" s="68"/>
      <c r="H17" s="68"/>
      <c r="J17" s="68"/>
      <c r="K17" s="68"/>
      <c r="L17" s="68"/>
    </row>
    <row r="18" spans="2:12">
      <c r="B18" s="74" t="s">
        <v>114</v>
      </c>
      <c r="C18" s="235">
        <v>9.0585409954239332E-2</v>
      </c>
      <c r="D18" s="235">
        <v>8.480943751656364E-2</v>
      </c>
      <c r="E18" s="236">
        <v>8.8472416371379342E-2</v>
      </c>
      <c r="F18" s="68"/>
      <c r="G18" s="68"/>
      <c r="H18" s="68"/>
      <c r="J18" s="68"/>
      <c r="K18" s="68"/>
      <c r="L18" s="68"/>
    </row>
    <row r="19" spans="2:12" s="72" customFormat="1">
      <c r="B19" s="74" t="s">
        <v>115</v>
      </c>
      <c r="C19" s="235">
        <v>6.6741275006073547E-2</v>
      </c>
      <c r="D19" s="235">
        <v>5.806407712748813E-2</v>
      </c>
      <c r="E19" s="236">
        <v>4.6389909300737948E-2</v>
      </c>
    </row>
    <row r="20" spans="2:12">
      <c r="B20" s="238" t="s">
        <v>98</v>
      </c>
      <c r="C20" s="705">
        <v>0.158</v>
      </c>
      <c r="D20" s="705">
        <f t="shared" ref="D20" si="1">SUM(D18:D19)</f>
        <v>0.14287351464405176</v>
      </c>
      <c r="E20" s="706">
        <v>0.13400000000000001</v>
      </c>
      <c r="F20" s="68"/>
      <c r="G20" s="68"/>
      <c r="H20" s="68"/>
      <c r="J20" s="68"/>
      <c r="K20" s="68"/>
      <c r="L20" s="68"/>
    </row>
    <row r="21" spans="2:12">
      <c r="F21" s="68"/>
      <c r="G21" s="68"/>
      <c r="H21" s="68"/>
      <c r="J21" s="68"/>
      <c r="K21" s="68"/>
      <c r="L21" s="68"/>
    </row>
    <row r="22" spans="2:12">
      <c r="F22" s="68"/>
      <c r="G22" s="68"/>
      <c r="H22" s="68"/>
      <c r="J22" s="68"/>
      <c r="K22" s="68"/>
      <c r="L22" s="68"/>
    </row>
    <row r="23" spans="2:12" ht="15.75">
      <c r="B23" s="223" t="s">
        <v>116</v>
      </c>
      <c r="C23" s="240"/>
      <c r="D23" s="240"/>
      <c r="E23" s="240"/>
      <c r="F23" s="68"/>
      <c r="G23" s="68"/>
      <c r="H23" s="68"/>
      <c r="J23" s="68"/>
      <c r="K23" s="68"/>
      <c r="L23" s="68"/>
    </row>
    <row r="24" spans="2:12">
      <c r="B24" s="74"/>
      <c r="C24" s="229" t="s">
        <v>110</v>
      </c>
      <c r="D24" s="229" t="s">
        <v>110</v>
      </c>
      <c r="E24" s="229" t="s">
        <v>110</v>
      </c>
      <c r="F24" s="68"/>
      <c r="G24" s="68"/>
      <c r="H24" s="68"/>
      <c r="J24" s="68"/>
      <c r="K24" s="68"/>
      <c r="L24" s="68"/>
    </row>
    <row r="25" spans="2:12">
      <c r="B25" s="231" t="s">
        <v>111</v>
      </c>
      <c r="C25" s="232" t="s">
        <v>112</v>
      </c>
      <c r="D25" s="232" t="s">
        <v>113</v>
      </c>
      <c r="E25" s="232" t="s">
        <v>911</v>
      </c>
      <c r="F25" s="68"/>
      <c r="G25" s="68"/>
      <c r="H25" s="68"/>
      <c r="J25" s="68"/>
      <c r="K25" s="68"/>
      <c r="L25" s="68"/>
    </row>
    <row r="26" spans="2:12">
      <c r="B26" s="74" t="s">
        <v>117</v>
      </c>
      <c r="C26" s="235">
        <v>9.3624173101967828E-2</v>
      </c>
      <c r="D26" s="235">
        <v>8.8279744722912626E-2</v>
      </c>
      <c r="E26" s="236">
        <v>6.1948029431206184E-2</v>
      </c>
      <c r="F26" s="68"/>
      <c r="G26" s="68"/>
      <c r="H26" s="68"/>
      <c r="J26" s="68"/>
      <c r="K26" s="68"/>
      <c r="L26" s="68"/>
    </row>
    <row r="27" spans="2:12" s="72" customFormat="1">
      <c r="B27" s="74" t="s">
        <v>118</v>
      </c>
      <c r="C27" s="235">
        <v>3.7369219679077935E-2</v>
      </c>
      <c r="D27" s="235">
        <v>3.1415412604843387E-2</v>
      </c>
      <c r="E27" s="236">
        <v>2.5153603588960047E-2</v>
      </c>
    </row>
    <row r="28" spans="2:12">
      <c r="B28" s="74" t="s">
        <v>119</v>
      </c>
      <c r="C28" s="235">
        <v>1.5424809529688676E-2</v>
      </c>
      <c r="D28" s="235">
        <v>1.0120834019754608E-2</v>
      </c>
      <c r="E28" s="236">
        <v>5.6510950012461664E-3</v>
      </c>
      <c r="F28" s="68"/>
      <c r="G28" s="68"/>
      <c r="H28" s="68"/>
      <c r="J28" s="68"/>
      <c r="K28" s="68"/>
      <c r="L28" s="68"/>
    </row>
    <row r="29" spans="2:12">
      <c r="B29" s="74" t="s">
        <v>120</v>
      </c>
      <c r="C29" s="241"/>
      <c r="D29" s="241"/>
      <c r="E29" s="242"/>
      <c r="F29" s="68"/>
      <c r="G29" s="68"/>
      <c r="H29" s="68"/>
      <c r="J29" s="68"/>
      <c r="K29" s="68"/>
      <c r="L29" s="68"/>
    </row>
    <row r="30" spans="2:12">
      <c r="B30" s="74" t="s">
        <v>121</v>
      </c>
      <c r="C30" s="235">
        <v>5.1933776469697997E-3</v>
      </c>
      <c r="D30" s="235">
        <v>4.8670252770157503E-3</v>
      </c>
      <c r="E30" s="236">
        <v>3.7845540348709948E-3</v>
      </c>
      <c r="F30" s="68"/>
      <c r="G30" s="68"/>
      <c r="H30" s="68"/>
      <c r="J30" s="68"/>
      <c r="K30" s="68"/>
      <c r="L30" s="68"/>
    </row>
    <row r="31" spans="2:12">
      <c r="B31" s="238" t="s">
        <v>98</v>
      </c>
      <c r="C31" s="705">
        <v>0.151</v>
      </c>
      <c r="D31" s="705">
        <v>0.13400000000000001</v>
      </c>
      <c r="E31" s="706">
        <f>SUM(E26:E30)</f>
        <v>9.6537282056283383E-2</v>
      </c>
      <c r="F31" s="68"/>
      <c r="G31" s="68"/>
      <c r="H31" s="68"/>
      <c r="J31" s="68"/>
      <c r="K31" s="68"/>
      <c r="L31" s="68"/>
    </row>
    <row r="32" spans="2:12">
      <c r="F32" s="68"/>
      <c r="G32" s="68"/>
      <c r="H32" s="68"/>
      <c r="J32" s="68"/>
      <c r="K32" s="68"/>
      <c r="L32" s="68"/>
    </row>
    <row r="33" spans="2:12" ht="15.75">
      <c r="B33" s="223" t="s">
        <v>122</v>
      </c>
      <c r="C33" s="240"/>
      <c r="D33" s="240"/>
      <c r="E33" s="240"/>
      <c r="F33" s="68"/>
      <c r="G33" s="68"/>
      <c r="H33" s="68"/>
      <c r="J33" s="68"/>
      <c r="K33" s="68"/>
      <c r="L33" s="68"/>
    </row>
    <row r="34" spans="2:12">
      <c r="B34" s="74"/>
      <c r="C34" s="229" t="s">
        <v>110</v>
      </c>
      <c r="D34" s="229" t="s">
        <v>110</v>
      </c>
      <c r="E34" s="229" t="s">
        <v>110</v>
      </c>
      <c r="F34" s="68"/>
      <c r="G34" s="68"/>
      <c r="H34" s="68"/>
      <c r="J34" s="68"/>
      <c r="K34" s="68"/>
      <c r="L34" s="68"/>
    </row>
    <row r="35" spans="2:12">
      <c r="B35" s="231" t="s">
        <v>111</v>
      </c>
      <c r="C35" s="232" t="s">
        <v>112</v>
      </c>
      <c r="D35" s="232" t="s">
        <v>113</v>
      </c>
      <c r="E35" s="232" t="s">
        <v>911</v>
      </c>
      <c r="F35" s="68"/>
      <c r="G35" s="68"/>
      <c r="H35" s="68"/>
      <c r="J35" s="68"/>
      <c r="K35" s="68"/>
      <c r="L35" s="68"/>
    </row>
    <row r="36" spans="2:12">
      <c r="B36" s="74" t="s">
        <v>123</v>
      </c>
      <c r="C36" s="235">
        <v>4.791528103580802E-2</v>
      </c>
      <c r="D36" s="235">
        <v>3.8388258973018272E-2</v>
      </c>
      <c r="E36" s="236">
        <v>2.9886327926053554E-2</v>
      </c>
      <c r="F36" s="68"/>
      <c r="G36" s="68"/>
      <c r="H36" s="68"/>
      <c r="J36" s="68"/>
      <c r="K36" s="68"/>
      <c r="L36" s="68"/>
    </row>
    <row r="37" spans="2:12">
      <c r="B37" s="74" t="s">
        <v>114</v>
      </c>
      <c r="C37" s="235">
        <v>3.1753680965713356E-2</v>
      </c>
      <c r="D37" s="235">
        <v>2.630127566917121E-2</v>
      </c>
      <c r="E37" s="236">
        <v>1.9077186480716924E-2</v>
      </c>
      <c r="F37" s="68"/>
      <c r="G37" s="68"/>
      <c r="H37" s="68"/>
      <c r="J37" s="68"/>
      <c r="K37" s="68"/>
      <c r="L37" s="68"/>
    </row>
    <row r="38" spans="2:12">
      <c r="B38" s="74" t="s">
        <v>124</v>
      </c>
      <c r="C38" s="235">
        <v>2.7938300761881245E-2</v>
      </c>
      <c r="D38" s="235">
        <v>2.2719947282846154E-2</v>
      </c>
      <c r="E38" s="236">
        <v>1.530888679388403E-2</v>
      </c>
      <c r="F38" s="68"/>
      <c r="G38" s="68"/>
      <c r="H38" s="68"/>
      <c r="J38" s="68"/>
      <c r="K38" s="68"/>
      <c r="L38" s="68"/>
    </row>
    <row r="39" spans="2:12" s="72" customFormat="1">
      <c r="B39" s="238" t="s">
        <v>98</v>
      </c>
      <c r="C39" s="705">
        <f t="shared" ref="C39:D39" si="2">SUM(C36:C38)</f>
        <v>0.10760726276340263</v>
      </c>
      <c r="D39" s="705">
        <f t="shared" si="2"/>
        <v>8.7409481925035643E-2</v>
      </c>
      <c r="E39" s="706">
        <f>SUM(E36:E38)</f>
        <v>6.4272401200654514E-2</v>
      </c>
    </row>
    <row r="40" spans="2:12" s="72" customFormat="1"/>
    <row r="41" spans="2:12" ht="15.75">
      <c r="B41" s="223" t="s">
        <v>146</v>
      </c>
      <c r="C41" s="240"/>
      <c r="D41" s="240"/>
      <c r="E41" s="240"/>
      <c r="F41" s="68"/>
      <c r="G41" s="68"/>
      <c r="H41" s="68"/>
      <c r="J41" s="68"/>
      <c r="K41" s="68"/>
      <c r="L41" s="68"/>
    </row>
    <row r="42" spans="2:12">
      <c r="B42" s="74"/>
      <c r="C42" s="229" t="s">
        <v>110</v>
      </c>
      <c r="D42" s="229" t="s">
        <v>110</v>
      </c>
      <c r="E42" s="229" t="s">
        <v>110</v>
      </c>
      <c r="F42" s="68"/>
      <c r="G42" s="68"/>
      <c r="H42" s="68"/>
      <c r="J42" s="68"/>
      <c r="K42" s="68"/>
      <c r="L42" s="68"/>
    </row>
    <row r="43" spans="2:12">
      <c r="B43" s="231" t="s">
        <v>111</v>
      </c>
      <c r="C43" s="232" t="s">
        <v>112</v>
      </c>
      <c r="D43" s="232" t="s">
        <v>113</v>
      </c>
      <c r="E43" s="232" t="s">
        <v>911</v>
      </c>
      <c r="F43" s="68"/>
      <c r="G43" s="68"/>
      <c r="H43" s="68"/>
      <c r="J43" s="68"/>
      <c r="K43" s="68"/>
      <c r="L43" s="68"/>
    </row>
    <row r="44" spans="2:12">
      <c r="B44" s="74" t="s">
        <v>146</v>
      </c>
      <c r="C44" s="705">
        <v>0.11207579782467571</v>
      </c>
      <c r="D44" s="705">
        <v>8.3530903282645605E-2</v>
      </c>
      <c r="E44" s="706">
        <v>5.3807310122124336E-2</v>
      </c>
      <c r="F44" s="68"/>
      <c r="G44" s="68"/>
      <c r="H44" s="68"/>
      <c r="J44" s="68"/>
      <c r="K44" s="68"/>
      <c r="L44" s="68"/>
    </row>
    <row r="45" spans="2:12">
      <c r="B45" s="238"/>
      <c r="C45" s="705"/>
      <c r="D45" s="705"/>
      <c r="E45" s="238"/>
      <c r="F45" s="68"/>
      <c r="G45" s="68"/>
      <c r="H45" s="68"/>
      <c r="J45" s="68"/>
      <c r="K45" s="68"/>
      <c r="L45" s="68"/>
    </row>
    <row r="46" spans="2:12" ht="15.75">
      <c r="B46" s="223" t="s">
        <v>125</v>
      </c>
      <c r="C46" s="240"/>
      <c r="D46" s="240"/>
      <c r="E46" s="240"/>
      <c r="F46" s="68"/>
      <c r="G46" s="68"/>
      <c r="H46" s="68"/>
      <c r="J46" s="68"/>
      <c r="K46" s="68"/>
      <c r="L46" s="68"/>
    </row>
    <row r="47" spans="2:12">
      <c r="B47" s="74"/>
      <c r="C47" s="229" t="s">
        <v>110</v>
      </c>
      <c r="D47" s="229" t="s">
        <v>110</v>
      </c>
      <c r="E47" s="229" t="s">
        <v>110</v>
      </c>
      <c r="F47" s="68"/>
      <c r="G47" s="68"/>
      <c r="H47" s="68"/>
      <c r="J47" s="68"/>
      <c r="K47" s="68"/>
      <c r="L47" s="68"/>
    </row>
    <row r="48" spans="2:12">
      <c r="B48" s="231" t="s">
        <v>111</v>
      </c>
      <c r="C48" s="232" t="s">
        <v>112</v>
      </c>
      <c r="D48" s="232" t="s">
        <v>113</v>
      </c>
      <c r="E48" s="232" t="s">
        <v>911</v>
      </c>
      <c r="F48" s="68"/>
      <c r="G48" s="68"/>
      <c r="H48" s="68"/>
      <c r="J48" s="68"/>
      <c r="K48" s="68"/>
      <c r="L48" s="68"/>
    </row>
    <row r="49" spans="2:14">
      <c r="B49" s="747" t="s">
        <v>126</v>
      </c>
      <c r="C49" s="74"/>
      <c r="D49" s="243"/>
      <c r="E49" s="244"/>
      <c r="F49" s="68"/>
      <c r="G49" s="68"/>
      <c r="H49" s="68"/>
      <c r="J49" s="68"/>
      <c r="K49" s="68"/>
      <c r="L49" s="68"/>
    </row>
    <row r="50" spans="2:14">
      <c r="B50" s="747" t="s">
        <v>127</v>
      </c>
      <c r="C50" s="235">
        <v>1.7316569025325683E-2</v>
      </c>
      <c r="D50" s="235">
        <v>1.418206040984722E-2</v>
      </c>
      <c r="E50" s="236">
        <v>1.2933042922315053E-2</v>
      </c>
      <c r="F50" s="68"/>
      <c r="G50" s="68"/>
      <c r="H50" s="68"/>
      <c r="J50" s="68"/>
      <c r="K50" s="68"/>
      <c r="L50" s="68"/>
    </row>
    <row r="51" spans="2:14">
      <c r="B51" s="74" t="s">
        <v>128</v>
      </c>
      <c r="C51" s="235">
        <v>1.0255327792137449E-2</v>
      </c>
      <c r="D51" s="235">
        <v>8.8816943980861377E-3</v>
      </c>
      <c r="E51" s="236">
        <v>6.3500319668844752E-3</v>
      </c>
      <c r="F51" s="68"/>
      <c r="G51" s="68"/>
      <c r="H51" s="68"/>
      <c r="J51" s="68"/>
      <c r="K51" s="68"/>
      <c r="L51" s="68"/>
    </row>
    <row r="52" spans="2:14">
      <c r="B52" s="74" t="s">
        <v>129</v>
      </c>
      <c r="C52" s="235">
        <v>1.0195588018591018E-2</v>
      </c>
      <c r="D52" s="235">
        <v>7.9612930028005995E-3</v>
      </c>
      <c r="E52" s="236">
        <v>5.4506247087762645E-3</v>
      </c>
      <c r="F52" s="68"/>
      <c r="G52" s="68"/>
      <c r="H52" s="68"/>
      <c r="J52" s="68"/>
      <c r="K52" s="68"/>
      <c r="L52" s="68"/>
    </row>
    <row r="53" spans="2:14">
      <c r="B53" s="238" t="s">
        <v>98</v>
      </c>
      <c r="C53" s="705">
        <v>3.6999999999999998E-2</v>
      </c>
      <c r="D53" s="705">
        <f t="shared" ref="D53" si="3">SUM(D50:D52)</f>
        <v>3.1025047810733959E-2</v>
      </c>
      <c r="E53" s="706">
        <v>2.4E-2</v>
      </c>
      <c r="F53" s="68"/>
      <c r="G53" s="68"/>
      <c r="H53" s="68"/>
      <c r="J53" s="68"/>
      <c r="K53" s="68"/>
      <c r="L53" s="68"/>
    </row>
    <row r="54" spans="2:14">
      <c r="F54" s="68"/>
      <c r="G54" s="68"/>
      <c r="H54" s="68"/>
      <c r="J54" s="68"/>
      <c r="K54" s="68"/>
      <c r="L54" s="68"/>
    </row>
    <row r="55" spans="2:14" ht="15.75">
      <c r="B55" s="223" t="s">
        <v>130</v>
      </c>
      <c r="C55" s="240"/>
      <c r="D55" s="240"/>
      <c r="E55" s="240"/>
      <c r="F55" s="68"/>
      <c r="G55" s="68"/>
      <c r="H55" s="68"/>
      <c r="J55" s="68"/>
      <c r="K55" s="68"/>
      <c r="L55" s="68"/>
    </row>
    <row r="56" spans="2:14">
      <c r="B56" s="74"/>
      <c r="C56" s="229" t="s">
        <v>110</v>
      </c>
      <c r="D56" s="229" t="s">
        <v>110</v>
      </c>
      <c r="E56" s="229" t="s">
        <v>110</v>
      </c>
      <c r="F56" s="68"/>
      <c r="G56" s="68"/>
      <c r="H56" s="68"/>
      <c r="J56" s="68"/>
      <c r="K56" s="68"/>
      <c r="L56" s="68"/>
    </row>
    <row r="57" spans="2:14">
      <c r="B57" s="231" t="s">
        <v>111</v>
      </c>
      <c r="C57" s="232" t="s">
        <v>112</v>
      </c>
      <c r="D57" s="232" t="s">
        <v>113</v>
      </c>
      <c r="E57" s="232" t="s">
        <v>911</v>
      </c>
      <c r="F57" s="68"/>
      <c r="G57" s="68"/>
      <c r="H57" s="68"/>
      <c r="J57" s="68"/>
      <c r="K57" s="68"/>
      <c r="L57" s="68"/>
    </row>
    <row r="58" spans="2:14">
      <c r="B58" s="74" t="s">
        <v>131</v>
      </c>
      <c r="C58" s="235">
        <v>7.6016870512049514E-2</v>
      </c>
      <c r="D58" s="235">
        <v>8.4737810948837144E-2</v>
      </c>
      <c r="E58" s="236">
        <v>7.5390375258715045E-2</v>
      </c>
      <c r="F58" s="68"/>
      <c r="G58" s="68"/>
      <c r="H58" s="68"/>
      <c r="J58" s="68"/>
      <c r="K58" s="68"/>
      <c r="L58" s="68"/>
    </row>
    <row r="59" spans="2:14">
      <c r="B59" s="74" t="s">
        <v>132</v>
      </c>
      <c r="C59" s="235">
        <v>8.6053152467850044E-2</v>
      </c>
      <c r="D59" s="235">
        <v>8.1754564403028376E-2</v>
      </c>
      <c r="E59" s="236">
        <v>6.1035076883066218E-2</v>
      </c>
      <c r="F59" s="68"/>
      <c r="G59" s="68"/>
      <c r="H59" s="68"/>
      <c r="J59" s="68"/>
      <c r="K59" s="68"/>
      <c r="L59" s="68"/>
    </row>
    <row r="60" spans="2:14">
      <c r="B60" s="74" t="s">
        <v>135</v>
      </c>
      <c r="C60" s="235">
        <v>1.8937508214218864E-2</v>
      </c>
      <c r="D60" s="235">
        <v>1.5578778480513993E-2</v>
      </c>
      <c r="E60" s="236">
        <v>1.1998417910124291E-2</v>
      </c>
      <c r="F60" s="68"/>
      <c r="G60" s="68"/>
      <c r="H60" s="68"/>
      <c r="J60" s="68"/>
      <c r="K60" s="68"/>
      <c r="L60" s="68"/>
    </row>
    <row r="61" spans="2:14" ht="15.75">
      <c r="B61" s="74" t="s">
        <v>133</v>
      </c>
      <c r="C61" s="245">
        <v>0</v>
      </c>
      <c r="D61" s="235">
        <v>1.7433906584630371E-2</v>
      </c>
      <c r="E61" s="236">
        <v>1.0776632749260428E-2</v>
      </c>
      <c r="F61" s="68"/>
      <c r="G61" s="68"/>
      <c r="H61" s="68"/>
      <c r="J61" s="68"/>
      <c r="K61" s="68"/>
      <c r="L61" s="68"/>
    </row>
    <row r="62" spans="2:14">
      <c r="B62" s="74" t="s">
        <v>136</v>
      </c>
      <c r="C62" s="235">
        <v>1.4616331261026967E-2</v>
      </c>
      <c r="D62" s="235">
        <v>1.2129959244482964E-2</v>
      </c>
      <c r="E62" s="236">
        <v>8.0404841628468945E-3</v>
      </c>
      <c r="F62" s="68"/>
      <c r="G62" s="68"/>
      <c r="H62" s="68"/>
      <c r="J62" s="68"/>
      <c r="K62" s="68"/>
      <c r="L62" s="68"/>
    </row>
    <row r="63" spans="2:14">
      <c r="B63" s="74" t="s">
        <v>137</v>
      </c>
      <c r="C63" s="235">
        <v>1.3349848061842614E-2</v>
      </c>
      <c r="D63" s="235">
        <v>1.0418084275819587E-2</v>
      </c>
      <c r="E63" s="236">
        <v>7.2846569790752363E-3</v>
      </c>
      <c r="F63" s="68"/>
      <c r="G63" s="68"/>
      <c r="H63" s="68"/>
      <c r="J63" s="68"/>
      <c r="K63" s="68"/>
      <c r="L63" s="68"/>
    </row>
    <row r="64" spans="2:14">
      <c r="B64" s="74" t="s">
        <v>138</v>
      </c>
      <c r="C64" s="235">
        <v>7.3798533587692014E-3</v>
      </c>
      <c r="D64" s="235">
        <v>6.6003882159970774E-3</v>
      </c>
      <c r="E64" s="236">
        <v>4.22071237389335E-3</v>
      </c>
      <c r="N64"/>
    </row>
    <row r="65" spans="2:12">
      <c r="B65" s="74" t="s">
        <v>139</v>
      </c>
      <c r="C65" s="235">
        <v>3.1980692105189794E-3</v>
      </c>
      <c r="D65" s="235">
        <v>2.771948171015593E-3</v>
      </c>
      <c r="E65" s="236">
        <v>2.0588840848260242E-3</v>
      </c>
    </row>
    <row r="66" spans="2:12" ht="12.75" customHeight="1">
      <c r="B66" s="74" t="s">
        <v>140</v>
      </c>
      <c r="C66" s="235">
        <v>1.1868301677891106E-3</v>
      </c>
      <c r="D66" s="235">
        <v>1.2427209500547943E-3</v>
      </c>
      <c r="E66" s="236">
        <v>1.2542938569400648E-3</v>
      </c>
    </row>
    <row r="67" spans="2:12" ht="12.75" customHeight="1">
      <c r="B67" s="74" t="s">
        <v>141</v>
      </c>
      <c r="C67" s="235">
        <v>1.2346219866262559E-3</v>
      </c>
      <c r="D67" s="235">
        <v>1.217651651350519E-3</v>
      </c>
      <c r="E67" s="236">
        <v>9.8067899829871151E-4</v>
      </c>
    </row>
    <row r="68" spans="2:12" ht="12.75" customHeight="1">
      <c r="B68" s="74" t="s">
        <v>142</v>
      </c>
      <c r="C68" s="235">
        <v>1.6010259310443708E-3</v>
      </c>
      <c r="D68" s="235">
        <v>1.2069076661915437E-3</v>
      </c>
      <c r="E68" s="236">
        <v>7.1790037168275851E-4</v>
      </c>
      <c r="J68" s="246"/>
    </row>
    <row r="69" spans="2:12" s="186" customFormat="1" ht="12.75" customHeight="1">
      <c r="B69" s="74" t="s">
        <v>143</v>
      </c>
      <c r="C69" s="235">
        <v>1.2903791086029256E-3</v>
      </c>
      <c r="D69" s="235">
        <v>9.7412132108041518E-4</v>
      </c>
      <c r="E69" s="236">
        <v>5.8244747136525687E-4</v>
      </c>
      <c r="J69" s="248"/>
      <c r="K69" s="249"/>
      <c r="L69" s="250"/>
    </row>
    <row r="70" spans="2:12" s="186" customFormat="1" ht="13.5" customHeight="1">
      <c r="B70" s="74" t="s">
        <v>144</v>
      </c>
      <c r="C70" s="235">
        <v>1.2943617601726878E-3</v>
      </c>
      <c r="D70" s="235">
        <v>7.9147357337783729E-4</v>
      </c>
      <c r="E70" s="236">
        <v>5.6619312332715664E-4</v>
      </c>
      <c r="J70" s="248"/>
      <c r="K70" s="249"/>
      <c r="L70" s="250"/>
    </row>
    <row r="71" spans="2:12" s="104" customFormat="1">
      <c r="B71" s="238" t="s">
        <v>98</v>
      </c>
      <c r="C71" s="705">
        <v>0.22500000000000001</v>
      </c>
      <c r="D71" s="705">
        <f t="shared" ref="D71" si="4">SUM(D58:D70)</f>
        <v>0.23685831548638017</v>
      </c>
      <c r="E71" s="706">
        <f>SUM(E58:E70)</f>
        <v>0.18490675422342143</v>
      </c>
      <c r="J71" s="246"/>
      <c r="K71" s="234"/>
      <c r="L71" s="256"/>
    </row>
    <row r="72" spans="2:12" s="186" customFormat="1" ht="12.75" customHeight="1">
      <c r="B72" s="68"/>
      <c r="C72" s="68"/>
      <c r="D72" s="68"/>
      <c r="E72" s="68"/>
      <c r="J72" s="248"/>
      <c r="K72" s="249"/>
      <c r="L72" s="250"/>
    </row>
    <row r="73" spans="2:12" s="186" customFormat="1" ht="15.75">
      <c r="B73" s="223" t="s">
        <v>145</v>
      </c>
      <c r="C73" s="240"/>
      <c r="D73" s="240"/>
      <c r="E73" s="240"/>
      <c r="J73" s="248"/>
      <c r="K73" s="249"/>
      <c r="L73" s="250"/>
    </row>
    <row r="74" spans="2:12" s="104" customFormat="1">
      <c r="B74" s="74"/>
      <c r="C74" s="229" t="s">
        <v>110</v>
      </c>
      <c r="D74" s="229" t="s">
        <v>110</v>
      </c>
      <c r="E74" s="229" t="s">
        <v>110</v>
      </c>
      <c r="J74" s="246"/>
      <c r="K74" s="234"/>
      <c r="L74" s="256"/>
    </row>
    <row r="75" spans="2:12" ht="12.75" customHeight="1">
      <c r="B75" s="231" t="s">
        <v>111</v>
      </c>
      <c r="C75" s="232" t="s">
        <v>112</v>
      </c>
      <c r="D75" s="232" t="s">
        <v>113</v>
      </c>
      <c r="E75" s="232" t="s">
        <v>911</v>
      </c>
      <c r="J75" s="246"/>
    </row>
    <row r="76" spans="2:12" ht="12.75" customHeight="1">
      <c r="B76" s="74" t="s">
        <v>145</v>
      </c>
      <c r="C76" s="705">
        <v>7.0313713464150163E-2</v>
      </c>
      <c r="D76" s="705">
        <v>6.7579666649953796E-2</v>
      </c>
      <c r="E76" s="706">
        <v>6.5987234918674073E-2</v>
      </c>
    </row>
    <row r="77" spans="2:12" ht="12.75" customHeight="1"/>
    <row r="78" spans="2:12" ht="12.75" customHeight="1">
      <c r="B78" s="618" t="s">
        <v>912</v>
      </c>
      <c r="L78" s="228"/>
    </row>
    <row r="79" spans="2:12" ht="15.75" customHeight="1">
      <c r="B79" s="618" t="s">
        <v>873</v>
      </c>
      <c r="I79" s="225"/>
      <c r="L79" s="228"/>
    </row>
    <row r="80" spans="2:12" ht="12.75" customHeight="1"/>
    <row r="81" ht="12.75" customHeight="1"/>
    <row r="82" ht="12.75" customHeight="1"/>
    <row r="83" ht="12.75" customHeight="1"/>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
  <sheetViews>
    <sheetView workbookViewId="0">
      <selection activeCell="B1" sqref="B1:H1"/>
    </sheetView>
  </sheetViews>
  <sheetFormatPr defaultRowHeight="12.75"/>
  <cols>
    <col min="1" max="1" width="9.140625" style="68"/>
    <col min="2" max="2" width="37.42578125" style="68" bestFit="1" customWidth="1"/>
    <col min="3" max="3" width="10.7109375" style="222" customWidth="1"/>
    <col min="4" max="4" width="13.140625" style="100" customWidth="1"/>
    <col min="5" max="5" width="10.7109375" style="222" customWidth="1"/>
    <col min="6" max="6" width="13.140625" style="100" customWidth="1"/>
    <col min="7" max="7" width="10.7109375" style="222" customWidth="1"/>
    <col min="8" max="8" width="13.140625" style="100" customWidth="1"/>
    <col min="9" max="9" width="9.140625" style="68"/>
    <col min="10" max="10" width="9.140625" style="113"/>
    <col min="11" max="16384" width="9.140625" style="68"/>
  </cols>
  <sheetData>
    <row r="1" spans="2:10" ht="15.75">
      <c r="B1" s="818" t="s">
        <v>1160</v>
      </c>
      <c r="C1" s="818"/>
      <c r="D1" s="818"/>
      <c r="E1" s="818"/>
      <c r="F1" s="818"/>
      <c r="G1" s="818"/>
      <c r="H1" s="818"/>
    </row>
    <row r="3" spans="2:10" ht="12.75" customHeight="1">
      <c r="B3" s="813" t="s">
        <v>156</v>
      </c>
      <c r="C3" s="815" t="s">
        <v>112</v>
      </c>
      <c r="D3" s="816"/>
      <c r="E3" s="817" t="s">
        <v>113</v>
      </c>
      <c r="F3" s="816"/>
      <c r="G3" s="815" t="s">
        <v>911</v>
      </c>
      <c r="H3" s="816"/>
    </row>
    <row r="4" spans="2:10" ht="15.75">
      <c r="B4" s="814"/>
      <c r="C4" s="259" t="s">
        <v>1</v>
      </c>
      <c r="D4" s="260" t="s">
        <v>6</v>
      </c>
      <c r="E4" s="261" t="s">
        <v>1</v>
      </c>
      <c r="F4" s="260" t="s">
        <v>6</v>
      </c>
      <c r="G4" s="259" t="s">
        <v>1</v>
      </c>
      <c r="H4" s="260" t="s">
        <v>6</v>
      </c>
    </row>
    <row r="5" spans="2:10">
      <c r="B5" s="262" t="s">
        <v>157</v>
      </c>
      <c r="C5" s="263">
        <v>62521</v>
      </c>
      <c r="D5" s="264">
        <v>0.62192004297267456</v>
      </c>
      <c r="E5" s="265">
        <v>67350</v>
      </c>
      <c r="F5" s="264">
        <v>0.56905554522872059</v>
      </c>
      <c r="G5" s="266">
        <v>80144</v>
      </c>
      <c r="H5" s="267">
        <v>0.54319448021580297</v>
      </c>
    </row>
    <row r="6" spans="2:10">
      <c r="B6" s="71" t="s">
        <v>158</v>
      </c>
      <c r="C6" s="268">
        <v>6512</v>
      </c>
      <c r="D6" s="264">
        <v>7.0000000000000007E-2</v>
      </c>
      <c r="E6" s="269">
        <v>7619</v>
      </c>
      <c r="F6" s="264">
        <v>7.0000000000000007E-2</v>
      </c>
      <c r="G6" s="270">
        <v>8122</v>
      </c>
      <c r="H6" s="267">
        <v>5.5048731886513672E-2</v>
      </c>
    </row>
    <row r="7" spans="2:10">
      <c r="B7" s="70" t="s">
        <v>88</v>
      </c>
      <c r="C7" s="263">
        <v>3293</v>
      </c>
      <c r="D7" s="264">
        <v>3.2756716967243284E-2</v>
      </c>
      <c r="E7" s="265">
        <v>7597</v>
      </c>
      <c r="F7" s="264">
        <v>6.4188789563512857E-2</v>
      </c>
      <c r="G7" s="270">
        <v>12160</v>
      </c>
      <c r="H7" s="267">
        <v>8.2417210014775449E-2</v>
      </c>
    </row>
    <row r="8" spans="2:10">
      <c r="B8" s="271" t="s">
        <v>159</v>
      </c>
      <c r="C8" s="272">
        <v>72326</v>
      </c>
      <c r="D8" s="273">
        <v>0.71945408787514054</v>
      </c>
      <c r="E8" s="274">
        <v>82566</v>
      </c>
      <c r="F8" s="273">
        <v>0.69761900738462579</v>
      </c>
      <c r="G8" s="275">
        <v>100426</v>
      </c>
      <c r="H8" s="276">
        <v>0.6806604221170921</v>
      </c>
    </row>
    <row r="9" spans="2:10" s="283" customFormat="1">
      <c r="B9" s="277" t="s">
        <v>160</v>
      </c>
      <c r="C9" s="278">
        <v>28203</v>
      </c>
      <c r="D9" s="279">
        <v>0.28054591212485952</v>
      </c>
      <c r="E9" s="280">
        <v>35788</v>
      </c>
      <c r="F9" s="281">
        <v>0.30238099261537421</v>
      </c>
      <c r="G9" s="282">
        <v>47116</v>
      </c>
      <c r="H9" s="276">
        <v>0.3193395778829079</v>
      </c>
      <c r="J9" s="284"/>
    </row>
    <row r="10" spans="2:10" ht="25.5">
      <c r="B10" s="285" t="s">
        <v>161</v>
      </c>
      <c r="C10" s="286">
        <v>100529</v>
      </c>
      <c r="D10" s="287"/>
      <c r="E10" s="288">
        <v>118354</v>
      </c>
      <c r="F10" s="287"/>
      <c r="G10" s="289">
        <v>147542</v>
      </c>
      <c r="H10" s="290"/>
    </row>
    <row r="12" spans="2:10" ht="13.5">
      <c r="B12" s="618" t="s">
        <v>1161</v>
      </c>
    </row>
  </sheetData>
  <mergeCells count="5">
    <mergeCell ref="B3:B4"/>
    <mergeCell ref="C3:D3"/>
    <mergeCell ref="E3:F3"/>
    <mergeCell ref="G3:H3"/>
    <mergeCell ref="B1:H1"/>
  </mergeCells>
  <pageMargins left="0.75" right="0.75" top="1" bottom="1" header="0.5" footer="0.5"/>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5"/>
  <sheetViews>
    <sheetView workbookViewId="0">
      <selection activeCell="B15" sqref="B15"/>
    </sheetView>
  </sheetViews>
  <sheetFormatPr defaultRowHeight="12.75"/>
  <cols>
    <col min="1" max="1" width="9.140625" style="68"/>
    <col min="2" max="2" width="14.5703125" style="68" customWidth="1"/>
    <col min="3" max="3" width="12.28515625" style="68" customWidth="1"/>
    <col min="4" max="4" width="11.42578125" style="68" customWidth="1"/>
    <col min="5" max="5" width="12.28515625" style="68" customWidth="1"/>
    <col min="6" max="6" width="11.42578125" style="100" customWidth="1"/>
    <col min="7" max="7" width="12.28515625" style="100" customWidth="1"/>
    <col min="8" max="8" width="11.42578125" style="100" customWidth="1"/>
    <col min="9" max="16384" width="9.140625" style="68"/>
  </cols>
  <sheetData>
    <row r="1" spans="2:8" ht="15.75">
      <c r="B1" s="625" t="s">
        <v>875</v>
      </c>
    </row>
    <row r="3" spans="2:8" ht="12.75" customHeight="1">
      <c r="B3" s="823" t="s">
        <v>162</v>
      </c>
      <c r="C3" s="825" t="s">
        <v>13</v>
      </c>
      <c r="D3" s="826"/>
      <c r="E3" s="825" t="s">
        <v>14</v>
      </c>
      <c r="F3" s="826"/>
      <c r="G3" s="825" t="s">
        <v>895</v>
      </c>
      <c r="H3" s="826"/>
    </row>
    <row r="4" spans="2:8" ht="15.75">
      <c r="B4" s="824"/>
      <c r="C4" s="291" t="s">
        <v>1</v>
      </c>
      <c r="D4" s="292" t="s">
        <v>100</v>
      </c>
      <c r="E4" s="291" t="s">
        <v>1</v>
      </c>
      <c r="F4" s="707" t="s">
        <v>100</v>
      </c>
      <c r="G4" s="291" t="s">
        <v>1</v>
      </c>
      <c r="H4" s="292" t="s">
        <v>100</v>
      </c>
    </row>
    <row r="5" spans="2:8" ht="15.75" customHeight="1">
      <c r="B5" s="293" t="s">
        <v>101</v>
      </c>
      <c r="C5" s="294">
        <v>18334</v>
      </c>
      <c r="D5" s="295">
        <v>7.6999999999999999E-2</v>
      </c>
      <c r="E5" s="294">
        <v>19623</v>
      </c>
      <c r="F5" s="300">
        <v>7.9000000000000001E-2</v>
      </c>
      <c r="G5" s="296">
        <v>16133</v>
      </c>
      <c r="H5" s="297">
        <v>5.8000000000000003E-2</v>
      </c>
    </row>
    <row r="6" spans="2:8" ht="15.75" customHeight="1">
      <c r="B6" s="298" t="s">
        <v>102</v>
      </c>
      <c r="C6" s="299">
        <v>56635</v>
      </c>
      <c r="D6" s="300">
        <v>0.23899999999999999</v>
      </c>
      <c r="E6" s="299">
        <v>56721</v>
      </c>
      <c r="F6" s="300">
        <v>0.22800000000000001</v>
      </c>
      <c r="G6" s="296">
        <v>57491</v>
      </c>
      <c r="H6" s="297">
        <v>0.20899999999999999</v>
      </c>
    </row>
    <row r="7" spans="2:8" ht="15.75" customHeight="1">
      <c r="B7" s="298" t="s">
        <v>103</v>
      </c>
      <c r="C7" s="299">
        <v>49375</v>
      </c>
      <c r="D7" s="300">
        <v>0.20799999999999999</v>
      </c>
      <c r="E7" s="299">
        <v>49869</v>
      </c>
      <c r="F7" s="300">
        <v>0.2</v>
      </c>
      <c r="G7" s="296">
        <v>52704</v>
      </c>
      <c r="H7" s="297">
        <v>0.192</v>
      </c>
    </row>
    <row r="8" spans="2:8" ht="15.75" customHeight="1">
      <c r="B8" s="298" t="s">
        <v>104</v>
      </c>
      <c r="C8" s="299">
        <v>43877</v>
      </c>
      <c r="D8" s="300">
        <v>0.185</v>
      </c>
      <c r="E8" s="299">
        <v>45132</v>
      </c>
      <c r="F8" s="300">
        <v>0.18099999999999999</v>
      </c>
      <c r="G8" s="296">
        <v>49403</v>
      </c>
      <c r="H8" s="297">
        <v>0.18</v>
      </c>
    </row>
    <row r="9" spans="2:8" ht="15.75" customHeight="1">
      <c r="B9" s="298" t="s">
        <v>105</v>
      </c>
      <c r="C9" s="299">
        <v>35314</v>
      </c>
      <c r="D9" s="300">
        <v>0.14899999999999999</v>
      </c>
      <c r="E9" s="299">
        <v>38051</v>
      </c>
      <c r="F9" s="300">
        <v>0.153</v>
      </c>
      <c r="G9" s="296">
        <v>45483</v>
      </c>
      <c r="H9" s="297">
        <v>0.16600000000000001</v>
      </c>
    </row>
    <row r="10" spans="2:8" ht="15.75" customHeight="1">
      <c r="B10" s="298" t="s">
        <v>106</v>
      </c>
      <c r="C10" s="299">
        <v>19923</v>
      </c>
      <c r="D10" s="300">
        <v>8.4000000000000005E-2</v>
      </c>
      <c r="E10" s="299">
        <v>23112</v>
      </c>
      <c r="F10" s="300">
        <v>9.2999999999999999E-2</v>
      </c>
      <c r="G10" s="296">
        <v>30583</v>
      </c>
      <c r="H10" s="297">
        <v>0.111</v>
      </c>
    </row>
    <row r="11" spans="2:8" ht="15.75" customHeight="1">
      <c r="B11" s="301" t="s">
        <v>107</v>
      </c>
      <c r="C11" s="302">
        <v>12984</v>
      </c>
      <c r="D11" s="303">
        <v>5.3999999999999999E-2</v>
      </c>
      <c r="E11" s="302">
        <v>15819</v>
      </c>
      <c r="F11" s="303">
        <v>6.3E-2</v>
      </c>
      <c r="G11" s="296">
        <v>22027</v>
      </c>
      <c r="H11" s="297">
        <v>0.08</v>
      </c>
    </row>
    <row r="12" spans="2:8" ht="12.75" customHeight="1">
      <c r="B12" s="827" t="s">
        <v>108</v>
      </c>
      <c r="C12" s="829">
        <v>236442</v>
      </c>
      <c r="D12" s="831"/>
      <c r="E12" s="829">
        <v>248327</v>
      </c>
      <c r="F12" s="831"/>
      <c r="G12" s="819">
        <v>273824</v>
      </c>
      <c r="H12" s="821"/>
    </row>
    <row r="13" spans="2:8" ht="12.75" customHeight="1">
      <c r="B13" s="828"/>
      <c r="C13" s="830"/>
      <c r="D13" s="832"/>
      <c r="E13" s="830"/>
      <c r="F13" s="833"/>
      <c r="G13" s="820"/>
      <c r="H13" s="822"/>
    </row>
    <row r="15" spans="2:8" ht="13.5">
      <c r="B15" s="618" t="s">
        <v>913</v>
      </c>
    </row>
  </sheetData>
  <mergeCells count="11">
    <mergeCell ref="G12:G13"/>
    <mergeCell ref="H12:H13"/>
    <mergeCell ref="B3:B4"/>
    <mergeCell ref="C3:D3"/>
    <mergeCell ref="E3:F3"/>
    <mergeCell ref="G3:H3"/>
    <mergeCell ref="B12:B13"/>
    <mergeCell ref="C12:C13"/>
    <mergeCell ref="D12:D13"/>
    <mergeCell ref="E12:E13"/>
    <mergeCell ref="F12:F1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0"/>
  <sheetViews>
    <sheetView workbookViewId="0"/>
  </sheetViews>
  <sheetFormatPr defaultRowHeight="12.75"/>
  <cols>
    <col min="2" max="2" width="6" customWidth="1"/>
    <col min="3" max="3" width="19.7109375" customWidth="1"/>
    <col min="4" max="4" width="12.7109375" customWidth="1"/>
    <col min="5" max="5" width="9.140625" customWidth="1"/>
    <col min="6" max="6" width="2.5703125" customWidth="1"/>
    <col min="8" max="8" width="6" customWidth="1"/>
    <col min="9" max="9" width="19.7109375" customWidth="1"/>
    <col min="10" max="10" width="12.7109375" customWidth="1"/>
    <col min="11" max="11" width="9.140625" customWidth="1"/>
    <col min="12" max="12" width="2.5703125" customWidth="1"/>
    <col min="13" max="13" width="2.140625" customWidth="1"/>
  </cols>
  <sheetData>
    <row r="1" spans="2:13">
      <c r="B1" s="68" t="s">
        <v>876</v>
      </c>
    </row>
    <row r="3" spans="2:13" ht="42.75" customHeight="1" thickBot="1">
      <c r="B3" s="304" t="s">
        <v>15</v>
      </c>
      <c r="C3" s="305" t="s">
        <v>163</v>
      </c>
      <c r="D3" s="306" t="s">
        <v>164</v>
      </c>
      <c r="E3" s="834" t="s">
        <v>1</v>
      </c>
      <c r="F3" s="834"/>
      <c r="H3" s="307" t="s">
        <v>15</v>
      </c>
      <c r="I3" s="308" t="s">
        <v>165</v>
      </c>
      <c r="J3" s="309" t="s">
        <v>164</v>
      </c>
      <c r="K3" s="835" t="s">
        <v>1</v>
      </c>
      <c r="L3" s="836"/>
      <c r="M3" s="310"/>
    </row>
    <row r="4" spans="2:13">
      <c r="B4" s="311">
        <v>1</v>
      </c>
      <c r="C4" s="312" t="s">
        <v>166</v>
      </c>
      <c r="D4" s="313">
        <v>693.52933040018286</v>
      </c>
      <c r="E4" s="314">
        <v>133973</v>
      </c>
      <c r="F4" s="315"/>
      <c r="H4" s="311">
        <v>1</v>
      </c>
      <c r="I4" s="312" t="s">
        <v>166</v>
      </c>
      <c r="J4" s="313">
        <v>361.30324479768882</v>
      </c>
      <c r="K4" s="314">
        <v>69795</v>
      </c>
      <c r="L4" s="315"/>
      <c r="M4" s="142"/>
    </row>
    <row r="5" spans="2:13">
      <c r="B5" s="311">
        <v>2</v>
      </c>
      <c r="C5" s="312" t="s">
        <v>169</v>
      </c>
      <c r="D5" s="313">
        <v>590.15448170327556</v>
      </c>
      <c r="E5" s="314">
        <v>58543</v>
      </c>
      <c r="F5" s="315"/>
      <c r="H5" s="311">
        <v>2</v>
      </c>
      <c r="I5" s="312" t="s">
        <v>169</v>
      </c>
      <c r="J5" s="313">
        <v>193.87204263733318</v>
      </c>
      <c r="K5" s="314">
        <v>19232</v>
      </c>
      <c r="L5" s="315"/>
      <c r="M5" s="142"/>
    </row>
    <row r="6" spans="2:13">
      <c r="B6" s="311">
        <v>3</v>
      </c>
      <c r="C6" s="312" t="s">
        <v>171</v>
      </c>
      <c r="D6" s="313">
        <v>564.17103530032728</v>
      </c>
      <c r="E6" s="314">
        <v>33199</v>
      </c>
      <c r="F6" s="315"/>
      <c r="H6" s="311">
        <v>3</v>
      </c>
      <c r="I6" s="312" t="s">
        <v>172</v>
      </c>
      <c r="J6" s="313">
        <v>122.65048921662515</v>
      </c>
      <c r="K6" s="314">
        <v>46658</v>
      </c>
      <c r="L6" s="315"/>
      <c r="M6" s="142"/>
    </row>
    <row r="7" spans="2:13">
      <c r="B7" s="311">
        <v>4</v>
      </c>
      <c r="C7" s="312" t="s">
        <v>168</v>
      </c>
      <c r="D7" s="313">
        <v>563.19322379870289</v>
      </c>
      <c r="E7" s="314">
        <v>5165</v>
      </c>
      <c r="F7" s="315"/>
      <c r="H7" s="311">
        <v>4</v>
      </c>
      <c r="I7" s="312" t="s">
        <v>187</v>
      </c>
      <c r="J7" s="313">
        <v>122.17504978064142</v>
      </c>
      <c r="K7" s="314">
        <v>12075</v>
      </c>
      <c r="L7" s="315"/>
      <c r="M7" s="142"/>
    </row>
    <row r="8" spans="2:13">
      <c r="B8" s="311">
        <v>5</v>
      </c>
      <c r="C8" s="312" t="s">
        <v>174</v>
      </c>
      <c r="D8" s="313">
        <v>559.85452336430296</v>
      </c>
      <c r="E8" s="314">
        <v>15446</v>
      </c>
      <c r="F8" s="315"/>
      <c r="H8" s="311">
        <v>5</v>
      </c>
      <c r="I8" s="312" t="s">
        <v>178</v>
      </c>
      <c r="J8" s="313">
        <v>110.05474071091848</v>
      </c>
      <c r="K8" s="314">
        <v>21538</v>
      </c>
      <c r="L8" s="315"/>
      <c r="M8" s="142"/>
    </row>
    <row r="9" spans="2:13">
      <c r="B9" s="311">
        <v>6</v>
      </c>
      <c r="C9" s="312" t="s">
        <v>52</v>
      </c>
      <c r="D9" s="313">
        <v>545.24439324525372</v>
      </c>
      <c r="E9" s="314">
        <v>28285</v>
      </c>
      <c r="F9" s="315"/>
      <c r="H9" s="311">
        <v>6</v>
      </c>
      <c r="I9" s="312" t="s">
        <v>174</v>
      </c>
      <c r="J9" s="313">
        <v>109.89763788945791</v>
      </c>
      <c r="K9" s="314">
        <v>3032</v>
      </c>
      <c r="L9" s="315"/>
      <c r="M9" s="142"/>
    </row>
    <row r="10" spans="2:13">
      <c r="B10" s="311">
        <v>7</v>
      </c>
      <c r="C10" s="312" t="s">
        <v>176</v>
      </c>
      <c r="D10" s="313">
        <v>517.41617595301761</v>
      </c>
      <c r="E10" s="314">
        <v>42355</v>
      </c>
      <c r="F10" s="315"/>
      <c r="H10" s="311">
        <v>7</v>
      </c>
      <c r="I10" s="312" t="s">
        <v>177</v>
      </c>
      <c r="J10" s="313">
        <v>108.59503262628562</v>
      </c>
      <c r="K10" s="314">
        <v>28299</v>
      </c>
      <c r="L10" s="315"/>
      <c r="M10" s="142"/>
    </row>
    <row r="11" spans="2:13">
      <c r="B11" s="311">
        <v>8</v>
      </c>
      <c r="C11" s="312" t="s">
        <v>173</v>
      </c>
      <c r="D11" s="313">
        <v>510.18921131559813</v>
      </c>
      <c r="E11" s="314">
        <v>33434</v>
      </c>
      <c r="F11" s="315"/>
      <c r="H11" s="311">
        <v>8</v>
      </c>
      <c r="I11" s="312" t="s">
        <v>173</v>
      </c>
      <c r="J11" s="313">
        <v>107.30545354941934</v>
      </c>
      <c r="K11" s="314">
        <v>7032</v>
      </c>
      <c r="L11" s="315"/>
      <c r="M11" s="142"/>
    </row>
    <row r="12" spans="2:13">
      <c r="B12" s="311">
        <v>9</v>
      </c>
      <c r="C12" s="312" t="s">
        <v>187</v>
      </c>
      <c r="D12" s="313">
        <v>500.85193699308735</v>
      </c>
      <c r="E12" s="314">
        <v>49501</v>
      </c>
      <c r="F12" s="315"/>
      <c r="H12" s="311">
        <v>9</v>
      </c>
      <c r="I12" s="312" t="s">
        <v>171</v>
      </c>
      <c r="J12" s="313">
        <v>104.98655550123263</v>
      </c>
      <c r="K12" s="314">
        <v>6178</v>
      </c>
      <c r="L12" s="315"/>
      <c r="M12" s="142"/>
    </row>
    <row r="13" spans="2:13">
      <c r="B13" s="311">
        <v>10</v>
      </c>
      <c r="C13" s="312" t="s">
        <v>184</v>
      </c>
      <c r="D13" s="313">
        <v>499.72817815763852</v>
      </c>
      <c r="E13" s="314">
        <v>6600</v>
      </c>
      <c r="F13" s="315"/>
      <c r="H13" s="311">
        <v>10</v>
      </c>
      <c r="I13" s="312" t="s">
        <v>167</v>
      </c>
      <c r="J13" s="313">
        <v>104.93521080260297</v>
      </c>
      <c r="K13" s="314">
        <v>5060</v>
      </c>
      <c r="L13" s="315"/>
      <c r="M13" s="142"/>
    </row>
    <row r="14" spans="2:13">
      <c r="B14" s="311">
        <v>11</v>
      </c>
      <c r="C14" s="312" t="s">
        <v>172</v>
      </c>
      <c r="D14" s="313">
        <v>492.27907573400898</v>
      </c>
      <c r="E14" s="314">
        <v>187270</v>
      </c>
      <c r="F14" s="315"/>
      <c r="H14" s="311">
        <v>11</v>
      </c>
      <c r="I14" s="312" t="s">
        <v>189</v>
      </c>
      <c r="J14" s="313">
        <v>100.91450615929548</v>
      </c>
      <c r="K14" s="314">
        <v>12993</v>
      </c>
      <c r="L14" s="315"/>
      <c r="M14" s="142"/>
    </row>
    <row r="15" spans="2:13">
      <c r="B15" s="311">
        <v>12</v>
      </c>
      <c r="C15" s="312" t="s">
        <v>180</v>
      </c>
      <c r="D15" s="313">
        <v>488.90737032210473</v>
      </c>
      <c r="E15" s="314">
        <v>33720</v>
      </c>
      <c r="F15" s="315"/>
      <c r="H15" s="311">
        <v>12</v>
      </c>
      <c r="I15" s="312" t="s">
        <v>195</v>
      </c>
      <c r="J15" s="313">
        <v>100.16998746367582</v>
      </c>
      <c r="K15" s="314">
        <v>2990</v>
      </c>
      <c r="L15" s="315"/>
      <c r="M15" s="142"/>
    </row>
    <row r="16" spans="2:13">
      <c r="B16" s="311">
        <v>13</v>
      </c>
      <c r="C16" s="312" t="s">
        <v>181</v>
      </c>
      <c r="D16" s="313">
        <v>480.16885157689188</v>
      </c>
      <c r="E16" s="314">
        <v>42565</v>
      </c>
      <c r="F16" s="315"/>
      <c r="H16" s="311">
        <v>13</v>
      </c>
      <c r="I16" s="312" t="s">
        <v>168</v>
      </c>
      <c r="J16" s="313">
        <v>98.354363575301065</v>
      </c>
      <c r="K16" s="314">
        <v>902</v>
      </c>
      <c r="L16" s="315"/>
      <c r="M16" s="142"/>
    </row>
    <row r="17" spans="2:13">
      <c r="B17" s="311">
        <v>14</v>
      </c>
      <c r="C17" s="312" t="s">
        <v>199</v>
      </c>
      <c r="D17" s="313">
        <v>471.84750906111856</v>
      </c>
      <c r="E17" s="314">
        <v>18399</v>
      </c>
      <c r="F17" s="315"/>
      <c r="H17" s="311">
        <v>14</v>
      </c>
      <c r="I17" s="312" t="s">
        <v>181</v>
      </c>
      <c r="J17" s="313">
        <v>95.097460796269203</v>
      </c>
      <c r="K17" s="314">
        <v>8430</v>
      </c>
      <c r="L17" s="315"/>
      <c r="M17" s="142"/>
    </row>
    <row r="18" spans="2:13">
      <c r="B18" s="311">
        <v>15</v>
      </c>
      <c r="C18" s="312" t="s">
        <v>177</v>
      </c>
      <c r="D18" s="313">
        <v>458.60957451384832</v>
      </c>
      <c r="E18" s="314">
        <v>119510</v>
      </c>
      <c r="F18" s="315"/>
      <c r="H18" s="311">
        <v>15</v>
      </c>
      <c r="I18" s="312" t="s">
        <v>52</v>
      </c>
      <c r="J18" s="313">
        <v>93.76237329838834</v>
      </c>
      <c r="K18" s="314">
        <v>4864</v>
      </c>
      <c r="L18" s="315"/>
      <c r="M18" s="142"/>
    </row>
    <row r="19" spans="2:13">
      <c r="B19" s="311">
        <v>16</v>
      </c>
      <c r="C19" s="312" t="s">
        <v>202</v>
      </c>
      <c r="D19" s="313">
        <v>443.39996244438879</v>
      </c>
      <c r="E19" s="314">
        <v>29469</v>
      </c>
      <c r="F19" s="315"/>
      <c r="H19" s="311">
        <v>16</v>
      </c>
      <c r="I19" s="312" t="s">
        <v>209</v>
      </c>
      <c r="J19" s="313">
        <v>91.688787499095497</v>
      </c>
      <c r="K19" s="314">
        <v>963</v>
      </c>
      <c r="L19" s="315"/>
      <c r="M19" s="142"/>
    </row>
    <row r="20" spans="2:13">
      <c r="B20" s="311">
        <v>17</v>
      </c>
      <c r="C20" s="312" t="s">
        <v>179</v>
      </c>
      <c r="D20" s="313">
        <v>443.02124557876994</v>
      </c>
      <c r="E20" s="314">
        <v>15906</v>
      </c>
      <c r="F20" s="315"/>
      <c r="H20" s="311">
        <v>17</v>
      </c>
      <c r="I20" s="312" t="s">
        <v>192</v>
      </c>
      <c r="J20" s="313">
        <v>90.648837791716403</v>
      </c>
      <c r="K20" s="314">
        <v>4282</v>
      </c>
      <c r="L20" s="315"/>
      <c r="M20" s="142"/>
    </row>
    <row r="21" spans="2:13">
      <c r="B21" s="311">
        <v>18</v>
      </c>
      <c r="C21" s="312" t="s">
        <v>190</v>
      </c>
      <c r="D21" s="313">
        <v>441.86031206399224</v>
      </c>
      <c r="E21" s="314">
        <v>56397</v>
      </c>
      <c r="F21" s="315"/>
      <c r="H21" s="311">
        <v>18</v>
      </c>
      <c r="I21" s="312" t="s">
        <v>193</v>
      </c>
      <c r="J21" s="313">
        <v>89.089721692915688</v>
      </c>
      <c r="K21" s="314">
        <v>1858</v>
      </c>
      <c r="L21" s="315"/>
      <c r="M21" s="142"/>
    </row>
    <row r="22" spans="2:13">
      <c r="B22" s="311">
        <v>19</v>
      </c>
      <c r="C22" s="312" t="s">
        <v>197</v>
      </c>
      <c r="D22" s="313">
        <v>435.09824521784577</v>
      </c>
      <c r="E22" s="314">
        <v>28091</v>
      </c>
      <c r="F22" s="315"/>
      <c r="H22" s="311">
        <v>19</v>
      </c>
      <c r="I22" s="312" t="s">
        <v>190</v>
      </c>
      <c r="J22" s="313">
        <v>88.721495359906541</v>
      </c>
      <c r="K22" s="314">
        <v>11324</v>
      </c>
      <c r="L22" s="315"/>
      <c r="M22" s="142"/>
    </row>
    <row r="23" spans="2:13">
      <c r="B23" s="311">
        <v>20</v>
      </c>
      <c r="C23" s="312" t="s">
        <v>182</v>
      </c>
      <c r="D23" s="313">
        <v>434.22577089410504</v>
      </c>
      <c r="E23" s="314">
        <v>50128</v>
      </c>
      <c r="F23" s="315"/>
      <c r="H23" s="311">
        <v>20</v>
      </c>
      <c r="I23" s="312" t="s">
        <v>197</v>
      </c>
      <c r="J23" s="313">
        <v>88.131750926970994</v>
      </c>
      <c r="K23" s="314">
        <v>5690</v>
      </c>
      <c r="L23" s="315"/>
      <c r="M23" s="142"/>
    </row>
    <row r="24" spans="2:13">
      <c r="B24" s="311">
        <v>21</v>
      </c>
      <c r="C24" s="312" t="s">
        <v>209</v>
      </c>
      <c r="D24" s="313">
        <v>433.1176472828509</v>
      </c>
      <c r="E24" s="314">
        <v>4549</v>
      </c>
      <c r="F24" s="315"/>
      <c r="H24" s="311">
        <v>21</v>
      </c>
      <c r="I24" s="312" t="s">
        <v>200</v>
      </c>
      <c r="J24" s="313">
        <v>87.594387787808188</v>
      </c>
      <c r="K24" s="314">
        <v>4031</v>
      </c>
      <c r="L24" s="315"/>
      <c r="M24" s="142"/>
    </row>
    <row r="25" spans="2:13">
      <c r="B25" s="311">
        <v>22</v>
      </c>
      <c r="C25" s="312" t="s">
        <v>186</v>
      </c>
      <c r="D25" s="313">
        <v>428.99836459186974</v>
      </c>
      <c r="E25" s="314">
        <v>5973</v>
      </c>
      <c r="F25" s="315"/>
      <c r="H25" s="311">
        <v>22</v>
      </c>
      <c r="I25" s="312" t="s">
        <v>179</v>
      </c>
      <c r="J25" s="313">
        <v>81.189923982278032</v>
      </c>
      <c r="K25" s="314">
        <v>2915</v>
      </c>
      <c r="L25" s="315"/>
      <c r="M25" s="142"/>
    </row>
    <row r="26" spans="2:13">
      <c r="B26" s="311">
        <v>23</v>
      </c>
      <c r="C26" s="312" t="s">
        <v>185</v>
      </c>
      <c r="D26" s="313">
        <v>427.18451116143046</v>
      </c>
      <c r="E26" s="314">
        <v>25725</v>
      </c>
      <c r="F26" s="315"/>
      <c r="H26" s="311">
        <v>23</v>
      </c>
      <c r="I26" s="312" t="s">
        <v>205</v>
      </c>
      <c r="J26" s="313">
        <v>81.110959690314047</v>
      </c>
      <c r="K26" s="314">
        <v>7910</v>
      </c>
      <c r="L26" s="315"/>
      <c r="M26" s="142"/>
    </row>
    <row r="27" spans="2:13">
      <c r="B27" s="311">
        <v>24</v>
      </c>
      <c r="C27" s="312" t="s">
        <v>205</v>
      </c>
      <c r="D27" s="313">
        <v>422.59732879358063</v>
      </c>
      <c r="E27" s="314">
        <v>41212</v>
      </c>
      <c r="F27" s="315"/>
      <c r="H27" s="311">
        <v>24</v>
      </c>
      <c r="I27" s="312" t="s">
        <v>176</v>
      </c>
      <c r="J27" s="313">
        <v>80.822226894231235</v>
      </c>
      <c r="K27" s="314">
        <v>6616</v>
      </c>
      <c r="L27" s="315"/>
      <c r="M27" s="142"/>
    </row>
    <row r="28" spans="2:13">
      <c r="B28" s="311">
        <v>25</v>
      </c>
      <c r="C28" s="312" t="s">
        <v>178</v>
      </c>
      <c r="D28" s="313">
        <v>420.4798290630871</v>
      </c>
      <c r="E28" s="314">
        <v>82289</v>
      </c>
      <c r="F28" s="315"/>
      <c r="H28" s="311">
        <v>25</v>
      </c>
      <c r="I28" s="312" t="s">
        <v>180</v>
      </c>
      <c r="J28" s="313">
        <v>77.903300733709031</v>
      </c>
      <c r="K28" s="314">
        <v>5373</v>
      </c>
      <c r="L28" s="315"/>
      <c r="M28" s="142"/>
    </row>
    <row r="29" spans="2:13">
      <c r="B29" s="311">
        <v>26</v>
      </c>
      <c r="C29" s="312" t="s">
        <v>192</v>
      </c>
      <c r="D29" s="313">
        <v>420.21939051040886</v>
      </c>
      <c r="E29" s="314">
        <v>19850</v>
      </c>
      <c r="F29" s="315"/>
      <c r="H29" s="311">
        <v>26</v>
      </c>
      <c r="I29" s="312" t="s">
        <v>182</v>
      </c>
      <c r="J29" s="313">
        <v>77.016863410060012</v>
      </c>
      <c r="K29" s="314">
        <v>8891</v>
      </c>
      <c r="L29" s="315"/>
      <c r="M29" s="142"/>
    </row>
    <row r="30" spans="2:13">
      <c r="B30" s="311">
        <v>27</v>
      </c>
      <c r="C30" s="312" t="s">
        <v>188</v>
      </c>
      <c r="D30" s="313">
        <v>419.4323844665256</v>
      </c>
      <c r="E30" s="314">
        <v>6693</v>
      </c>
      <c r="F30" s="315"/>
      <c r="H30" s="311">
        <v>27</v>
      </c>
      <c r="I30" s="312" t="s">
        <v>185</v>
      </c>
      <c r="J30" s="313">
        <v>74.809182615441941</v>
      </c>
      <c r="K30" s="314">
        <v>4505</v>
      </c>
      <c r="L30" s="315"/>
      <c r="M30" s="142"/>
    </row>
    <row r="31" spans="2:13">
      <c r="B31" s="311">
        <v>28</v>
      </c>
      <c r="C31" s="312" t="s">
        <v>193</v>
      </c>
      <c r="D31" s="313">
        <v>415.95981468570704</v>
      </c>
      <c r="E31" s="314">
        <v>8675</v>
      </c>
      <c r="F31" s="315"/>
      <c r="H31" s="311">
        <v>28</v>
      </c>
      <c r="I31" s="312" t="s">
        <v>175</v>
      </c>
      <c r="J31" s="313">
        <v>74.428704591284685</v>
      </c>
      <c r="K31" s="314">
        <v>2195</v>
      </c>
      <c r="L31" s="315"/>
      <c r="M31" s="142"/>
    </row>
    <row r="32" spans="2:13">
      <c r="B32" s="311">
        <v>29</v>
      </c>
      <c r="C32" s="312" t="s">
        <v>212</v>
      </c>
      <c r="D32" s="313">
        <v>403.92894509653701</v>
      </c>
      <c r="E32" s="314">
        <v>2826</v>
      </c>
      <c r="F32" s="315"/>
      <c r="H32" s="311">
        <v>29</v>
      </c>
      <c r="I32" s="312" t="s">
        <v>202</v>
      </c>
      <c r="J32" s="313">
        <v>73.410988386649464</v>
      </c>
      <c r="K32" s="314">
        <v>4879</v>
      </c>
      <c r="L32" s="315"/>
      <c r="M32" s="142"/>
    </row>
    <row r="33" spans="2:13">
      <c r="B33" s="311">
        <v>30</v>
      </c>
      <c r="C33" s="312" t="s">
        <v>167</v>
      </c>
      <c r="D33" s="313">
        <v>403.77244156653757</v>
      </c>
      <c r="E33" s="314">
        <v>19470</v>
      </c>
      <c r="F33" s="315"/>
      <c r="H33" s="311">
        <v>30</v>
      </c>
      <c r="I33" s="312" t="s">
        <v>196</v>
      </c>
      <c r="J33" s="313">
        <v>71.970491059130495</v>
      </c>
      <c r="K33" s="314">
        <v>2077</v>
      </c>
      <c r="L33" s="315"/>
      <c r="M33" s="142"/>
    </row>
    <row r="34" spans="2:13">
      <c r="B34" s="311">
        <v>31</v>
      </c>
      <c r="C34" s="312" t="s">
        <v>200</v>
      </c>
      <c r="D34" s="313">
        <v>399.87891939251955</v>
      </c>
      <c r="E34" s="314">
        <v>18402</v>
      </c>
      <c r="F34" s="315"/>
      <c r="H34" s="311">
        <v>31</v>
      </c>
      <c r="I34" s="312" t="s">
        <v>208</v>
      </c>
      <c r="J34" s="313">
        <v>70.812402491059828</v>
      </c>
      <c r="K34" s="314">
        <v>4055</v>
      </c>
      <c r="L34" s="315"/>
      <c r="M34" s="142"/>
    </row>
    <row r="35" spans="2:13">
      <c r="B35" s="311">
        <v>32</v>
      </c>
      <c r="C35" s="312" t="s">
        <v>189</v>
      </c>
      <c r="D35" s="313">
        <v>397.70862790678706</v>
      </c>
      <c r="E35" s="314">
        <v>51206</v>
      </c>
      <c r="F35" s="315"/>
      <c r="H35" s="311">
        <v>32</v>
      </c>
      <c r="I35" s="312" t="s">
        <v>211</v>
      </c>
      <c r="J35" s="313">
        <v>67.788257375184145</v>
      </c>
      <c r="K35" s="314">
        <v>2586</v>
      </c>
      <c r="L35" s="315"/>
      <c r="M35" s="142"/>
    </row>
    <row r="36" spans="2:13">
      <c r="B36" s="311">
        <v>33</v>
      </c>
      <c r="C36" s="312" t="s">
        <v>170</v>
      </c>
      <c r="D36" s="313">
        <v>393.46557312950051</v>
      </c>
      <c r="E36" s="314">
        <v>2878</v>
      </c>
      <c r="F36" s="315"/>
      <c r="H36" s="311">
        <v>33</v>
      </c>
      <c r="I36" s="312" t="s">
        <v>191</v>
      </c>
      <c r="J36" s="313">
        <v>67.489285387590726</v>
      </c>
      <c r="K36" s="314">
        <v>4412</v>
      </c>
      <c r="L36" s="315"/>
      <c r="M36" s="142"/>
    </row>
    <row r="37" spans="2:13">
      <c r="B37" s="311">
        <v>34</v>
      </c>
      <c r="C37" s="312" t="s">
        <v>201</v>
      </c>
      <c r="D37" s="313">
        <v>393.02072236366149</v>
      </c>
      <c r="E37" s="314">
        <v>5224</v>
      </c>
      <c r="F37" s="315"/>
      <c r="H37" s="311">
        <v>34</v>
      </c>
      <c r="I37" s="312" t="s">
        <v>204</v>
      </c>
      <c r="J37" s="313">
        <v>63.894983937020406</v>
      </c>
      <c r="K37" s="314">
        <v>3437</v>
      </c>
      <c r="L37" s="315"/>
      <c r="M37" s="142"/>
    </row>
    <row r="38" spans="2:13">
      <c r="B38" s="311">
        <v>35</v>
      </c>
      <c r="C38" s="312" t="s">
        <v>204</v>
      </c>
      <c r="D38" s="313">
        <v>391.34515765441279</v>
      </c>
      <c r="E38" s="314">
        <v>21051</v>
      </c>
      <c r="F38" s="315"/>
      <c r="H38" s="311">
        <v>35</v>
      </c>
      <c r="I38" s="312" t="s">
        <v>199</v>
      </c>
      <c r="J38" s="313">
        <v>63.266906073905083</v>
      </c>
      <c r="K38" s="314">
        <v>2467</v>
      </c>
      <c r="L38" s="315"/>
      <c r="M38" s="142"/>
    </row>
    <row r="39" spans="2:13">
      <c r="B39" s="311">
        <v>36</v>
      </c>
      <c r="C39" s="312" t="s">
        <v>207</v>
      </c>
      <c r="D39" s="313">
        <v>380.86255911399735</v>
      </c>
      <c r="E39" s="314">
        <v>7067</v>
      </c>
      <c r="F39" s="315"/>
      <c r="H39" s="311">
        <v>36</v>
      </c>
      <c r="I39" s="312" t="s">
        <v>184</v>
      </c>
      <c r="J39" s="313">
        <v>59.21021747261716</v>
      </c>
      <c r="K39" s="314">
        <v>782</v>
      </c>
      <c r="L39" s="315"/>
      <c r="M39" s="142"/>
    </row>
    <row r="40" spans="2:13">
      <c r="B40" s="311">
        <v>37</v>
      </c>
      <c r="C40" s="312" t="s">
        <v>208</v>
      </c>
      <c r="D40" s="313">
        <v>378.56257982766829</v>
      </c>
      <c r="E40" s="314">
        <v>21678</v>
      </c>
      <c r="F40" s="315"/>
      <c r="H40" s="311">
        <v>37</v>
      </c>
      <c r="I40" s="312" t="s">
        <v>207</v>
      </c>
      <c r="J40" s="313">
        <v>57.55783403618922</v>
      </c>
      <c r="K40" s="314">
        <v>1068</v>
      </c>
      <c r="L40" s="315"/>
      <c r="M40" s="142"/>
    </row>
    <row r="41" spans="2:13">
      <c r="B41" s="311">
        <v>38</v>
      </c>
      <c r="C41" s="312" t="s">
        <v>191</v>
      </c>
      <c r="D41" s="313">
        <v>374.60224611439463</v>
      </c>
      <c r="E41" s="314">
        <v>24489</v>
      </c>
      <c r="F41" s="315"/>
      <c r="H41" s="311">
        <v>38</v>
      </c>
      <c r="I41" s="312" t="s">
        <v>188</v>
      </c>
      <c r="J41" s="313">
        <v>56.713926182908359</v>
      </c>
      <c r="K41" s="314">
        <v>905</v>
      </c>
      <c r="L41" s="315"/>
      <c r="M41" s="142"/>
    </row>
    <row r="42" spans="2:13">
      <c r="B42" s="311">
        <v>39</v>
      </c>
      <c r="C42" s="312" t="s">
        <v>203</v>
      </c>
      <c r="D42" s="313">
        <v>370.99272639361044</v>
      </c>
      <c r="E42" s="314">
        <v>3729</v>
      </c>
      <c r="F42" s="315"/>
      <c r="H42" s="311">
        <v>39</v>
      </c>
      <c r="I42" s="312" t="s">
        <v>198</v>
      </c>
      <c r="J42" s="313">
        <v>56.227549216227231</v>
      </c>
      <c r="K42" s="314">
        <v>2463</v>
      </c>
      <c r="L42" s="315"/>
      <c r="M42" s="142"/>
    </row>
    <row r="43" spans="2:13">
      <c r="B43" s="311">
        <v>40</v>
      </c>
      <c r="C43" s="312" t="s">
        <v>196</v>
      </c>
      <c r="D43" s="313">
        <v>368.82710969349307</v>
      </c>
      <c r="E43" s="314">
        <v>10644</v>
      </c>
      <c r="F43" s="315"/>
      <c r="H43" s="311">
        <v>40</v>
      </c>
      <c r="I43" s="312" t="s">
        <v>210</v>
      </c>
      <c r="J43" s="313">
        <v>55.546079956235566</v>
      </c>
      <c r="K43" s="314">
        <v>1586</v>
      </c>
      <c r="L43" s="315"/>
      <c r="M43" s="142"/>
    </row>
    <row r="44" spans="2:13">
      <c r="B44" s="311">
        <v>41</v>
      </c>
      <c r="C44" s="312" t="s">
        <v>206</v>
      </c>
      <c r="D44" s="313">
        <v>365.53715051039882</v>
      </c>
      <c r="E44" s="314">
        <v>2107</v>
      </c>
      <c r="F44" s="315"/>
      <c r="H44" s="311">
        <v>41</v>
      </c>
      <c r="I44" s="312" t="s">
        <v>206</v>
      </c>
      <c r="J44" s="313">
        <v>55.168872264977132</v>
      </c>
      <c r="K44" s="314">
        <v>318</v>
      </c>
      <c r="L44" s="315"/>
      <c r="M44" s="142"/>
    </row>
    <row r="45" spans="2:13">
      <c r="B45" s="311">
        <v>42</v>
      </c>
      <c r="C45" s="312" t="s">
        <v>213</v>
      </c>
      <c r="D45" s="313">
        <v>363.09266131106324</v>
      </c>
      <c r="E45" s="314">
        <v>2273</v>
      </c>
      <c r="F45" s="315"/>
      <c r="H45" s="311">
        <v>42</v>
      </c>
      <c r="I45" s="312" t="s">
        <v>215</v>
      </c>
      <c r="J45" s="313">
        <v>54.004148941502514</v>
      </c>
      <c r="K45" s="314">
        <v>1002</v>
      </c>
      <c r="L45" s="315"/>
      <c r="M45" s="142"/>
    </row>
    <row r="46" spans="2:13">
      <c r="B46" s="311">
        <v>43</v>
      </c>
      <c r="C46" s="312" t="s">
        <v>198</v>
      </c>
      <c r="D46" s="313">
        <v>360.01155141693198</v>
      </c>
      <c r="E46" s="314">
        <v>15770</v>
      </c>
      <c r="F46" s="315"/>
      <c r="H46" s="311">
        <v>43</v>
      </c>
      <c r="I46" s="312" t="s">
        <v>194</v>
      </c>
      <c r="J46" s="313">
        <v>52.306529273114897</v>
      </c>
      <c r="K46" s="314">
        <v>1608</v>
      </c>
      <c r="L46" s="315"/>
      <c r="M46" s="142"/>
    </row>
    <row r="47" spans="2:13">
      <c r="B47" s="311">
        <v>44</v>
      </c>
      <c r="C47" s="312" t="s">
        <v>210</v>
      </c>
      <c r="D47" s="313">
        <v>346.97037460682589</v>
      </c>
      <c r="E47" s="314">
        <v>9907</v>
      </c>
      <c r="F47" s="315"/>
      <c r="H47" s="311">
        <v>44</v>
      </c>
      <c r="I47" s="312" t="s">
        <v>213</v>
      </c>
      <c r="J47" s="313">
        <v>52.075762246989271</v>
      </c>
      <c r="K47" s="314">
        <v>326</v>
      </c>
      <c r="L47" s="315"/>
      <c r="M47" s="142"/>
    </row>
    <row r="48" spans="2:13">
      <c r="B48" s="311">
        <v>45</v>
      </c>
      <c r="C48" s="312" t="s">
        <v>211</v>
      </c>
      <c r="D48" s="313">
        <v>345.3111811304334</v>
      </c>
      <c r="E48" s="314">
        <v>13173</v>
      </c>
      <c r="F48" s="315"/>
      <c r="H48" s="311">
        <v>45</v>
      </c>
      <c r="I48" s="312" t="s">
        <v>170</v>
      </c>
      <c r="J48" s="313">
        <v>51.67824414279054</v>
      </c>
      <c r="K48" s="314">
        <v>378</v>
      </c>
      <c r="L48" s="315"/>
      <c r="M48" s="142"/>
    </row>
    <row r="49" spans="2:13">
      <c r="B49" s="311">
        <v>46</v>
      </c>
      <c r="C49" s="312" t="s">
        <v>175</v>
      </c>
      <c r="D49" s="313">
        <v>344.13527239040923</v>
      </c>
      <c r="E49" s="314">
        <v>10149</v>
      </c>
      <c r="F49" s="315"/>
      <c r="H49" s="311">
        <v>46</v>
      </c>
      <c r="I49" s="312" t="s">
        <v>201</v>
      </c>
      <c r="J49" s="313">
        <v>50.105628080819024</v>
      </c>
      <c r="K49" s="314">
        <v>666</v>
      </c>
      <c r="L49" s="315"/>
      <c r="M49" s="142"/>
    </row>
    <row r="50" spans="2:13">
      <c r="B50" s="311">
        <v>47</v>
      </c>
      <c r="C50" s="312" t="s">
        <v>215</v>
      </c>
      <c r="D50" s="313">
        <v>334.37299404499163</v>
      </c>
      <c r="E50" s="314">
        <v>6204</v>
      </c>
      <c r="F50" s="315"/>
      <c r="H50" s="311">
        <v>47</v>
      </c>
      <c r="I50" s="312" t="s">
        <v>203</v>
      </c>
      <c r="J50" s="313">
        <v>49.843753264467374</v>
      </c>
      <c r="K50" s="314">
        <v>501</v>
      </c>
      <c r="L50" s="315"/>
      <c r="M50" s="142"/>
    </row>
    <row r="51" spans="2:13">
      <c r="B51" s="311">
        <v>48</v>
      </c>
      <c r="C51" s="312" t="s">
        <v>195</v>
      </c>
      <c r="D51" s="313">
        <v>319.13688982574439</v>
      </c>
      <c r="E51" s="314">
        <v>9526</v>
      </c>
      <c r="F51" s="315"/>
      <c r="H51" s="311">
        <v>48</v>
      </c>
      <c r="I51" s="312" t="s">
        <v>186</v>
      </c>
      <c r="J51" s="313">
        <v>47.259488347806851</v>
      </c>
      <c r="K51" s="314">
        <v>658</v>
      </c>
      <c r="L51" s="315"/>
      <c r="M51" s="142"/>
    </row>
    <row r="52" spans="2:13">
      <c r="B52" s="311">
        <v>49</v>
      </c>
      <c r="C52" s="312" t="s">
        <v>194</v>
      </c>
      <c r="D52" s="313">
        <v>296.33860800875419</v>
      </c>
      <c r="E52" s="314">
        <v>9110</v>
      </c>
      <c r="F52" s="315"/>
      <c r="H52" s="311">
        <v>49</v>
      </c>
      <c r="I52" s="312" t="s">
        <v>212</v>
      </c>
      <c r="J52" s="313">
        <v>41.164733258245811</v>
      </c>
      <c r="K52" s="314">
        <v>288</v>
      </c>
      <c r="L52" s="315"/>
      <c r="M52" s="142"/>
    </row>
    <row r="53" spans="2:13">
      <c r="B53" s="311">
        <v>50</v>
      </c>
      <c r="C53" s="312" t="s">
        <v>214</v>
      </c>
      <c r="D53" s="313">
        <v>291.2327774271198</v>
      </c>
      <c r="E53" s="314">
        <v>2427</v>
      </c>
      <c r="F53" s="315"/>
      <c r="H53" s="311">
        <v>50</v>
      </c>
      <c r="I53" s="312" t="s">
        <v>214</v>
      </c>
      <c r="J53" s="313">
        <v>39.599017944354976</v>
      </c>
      <c r="K53" s="314">
        <v>330</v>
      </c>
      <c r="L53" s="315"/>
      <c r="M53" s="142"/>
    </row>
    <row r="54" spans="2:13">
      <c r="B54" s="100"/>
      <c r="C54" s="680"/>
      <c r="D54" s="316"/>
      <c r="E54" s="187"/>
      <c r="F54" s="68"/>
      <c r="H54" s="100"/>
      <c r="I54" s="680"/>
      <c r="J54" s="316"/>
      <c r="K54" s="187"/>
      <c r="L54" s="68"/>
      <c r="M54" s="68"/>
    </row>
    <row r="55" spans="2:13">
      <c r="B55" s="100"/>
      <c r="C55" s="680"/>
      <c r="D55" s="316"/>
      <c r="E55" s="187"/>
      <c r="F55" s="68"/>
      <c r="H55" s="100"/>
      <c r="J55" s="316"/>
      <c r="K55" s="317"/>
      <c r="L55" s="68"/>
      <c r="M55" s="68"/>
    </row>
    <row r="56" spans="2:13">
      <c r="B56" s="681"/>
      <c r="C56" s="318" t="s">
        <v>183</v>
      </c>
      <c r="D56" s="316">
        <v>752.14724120425797</v>
      </c>
      <c r="E56" s="73">
        <v>4756</v>
      </c>
      <c r="F56" s="109"/>
      <c r="H56" s="681"/>
      <c r="I56" s="319" t="s">
        <v>183</v>
      </c>
      <c r="J56" s="316">
        <v>169.05916754570055</v>
      </c>
      <c r="K56" s="73">
        <v>1069</v>
      </c>
      <c r="L56" s="109"/>
      <c r="M56" s="109"/>
    </row>
    <row r="59" spans="2:13">
      <c r="B59" s="626" t="s">
        <v>914</v>
      </c>
    </row>
    <row r="60" spans="2:13">
      <c r="B60" s="627" t="s">
        <v>915</v>
      </c>
    </row>
  </sheetData>
  <mergeCells count="2">
    <mergeCell ref="E3:F3"/>
    <mergeCell ref="K3:L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83"/>
  <sheetViews>
    <sheetView workbookViewId="0">
      <selection activeCell="B58" sqref="B58"/>
    </sheetView>
  </sheetViews>
  <sheetFormatPr defaultRowHeight="12.75"/>
  <cols>
    <col min="1" max="1" width="9.140625" style="321"/>
    <col min="2" max="2" width="6.5703125" style="324" customWidth="1"/>
    <col min="3" max="3" width="63.85546875" style="321" customWidth="1"/>
    <col min="4" max="4" width="12.28515625" style="325" customWidth="1"/>
    <col min="5" max="5" width="12.28515625" style="326" customWidth="1"/>
    <col min="6" max="16384" width="9.140625" style="321"/>
  </cols>
  <sheetData>
    <row r="1" spans="2:5" ht="31.5" customHeight="1">
      <c r="B1" s="837" t="s">
        <v>877</v>
      </c>
      <c r="C1" s="837"/>
      <c r="D1" s="837"/>
      <c r="E1" s="837"/>
    </row>
    <row r="2" spans="2:5">
      <c r="B2" s="838" t="s">
        <v>1123</v>
      </c>
      <c r="C2" s="838"/>
      <c r="D2" s="838"/>
      <c r="E2" s="838"/>
    </row>
    <row r="4" spans="2:5" ht="39" thickBot="1">
      <c r="B4" s="482" t="s">
        <v>15</v>
      </c>
      <c r="C4" s="480" t="s">
        <v>216</v>
      </c>
      <c r="D4" s="481" t="s">
        <v>1</v>
      </c>
      <c r="E4" s="320" t="s">
        <v>217</v>
      </c>
    </row>
    <row r="5" spans="2:5">
      <c r="B5" s="708">
        <v>1</v>
      </c>
      <c r="C5" s="709" t="s">
        <v>220</v>
      </c>
      <c r="D5" s="710">
        <v>5163</v>
      </c>
      <c r="E5" s="711">
        <v>799.70508648369832</v>
      </c>
    </row>
    <row r="6" spans="2:5">
      <c r="B6" s="708">
        <v>2</v>
      </c>
      <c r="C6" s="709" t="s">
        <v>261</v>
      </c>
      <c r="D6" s="710">
        <v>919</v>
      </c>
      <c r="E6" s="711">
        <v>650.68396159619363</v>
      </c>
    </row>
    <row r="7" spans="2:5">
      <c r="B7" s="708">
        <v>3</v>
      </c>
      <c r="C7" s="709" t="s">
        <v>916</v>
      </c>
      <c r="D7" s="710">
        <v>1664</v>
      </c>
      <c r="E7" s="711">
        <v>617.91890557055376</v>
      </c>
    </row>
    <row r="8" spans="2:5">
      <c r="B8" s="708">
        <v>4</v>
      </c>
      <c r="C8" s="709" t="s">
        <v>248</v>
      </c>
      <c r="D8" s="710">
        <v>33930</v>
      </c>
      <c r="E8" s="711">
        <v>607.82813851960793</v>
      </c>
    </row>
    <row r="9" spans="2:5">
      <c r="B9" s="708">
        <v>5</v>
      </c>
      <c r="C9" s="709" t="s">
        <v>246</v>
      </c>
      <c r="D9" s="710">
        <v>1134</v>
      </c>
      <c r="E9" s="711">
        <v>562.61442059148931</v>
      </c>
    </row>
    <row r="10" spans="2:5">
      <c r="B10" s="708">
        <v>6</v>
      </c>
      <c r="C10" s="709" t="s">
        <v>243</v>
      </c>
      <c r="D10" s="710">
        <v>912</v>
      </c>
      <c r="E10" s="711">
        <v>561.88774567186249</v>
      </c>
    </row>
    <row r="11" spans="2:5">
      <c r="B11" s="708">
        <v>7</v>
      </c>
      <c r="C11" s="709" t="s">
        <v>242</v>
      </c>
      <c r="D11" s="710">
        <v>808</v>
      </c>
      <c r="E11" s="711">
        <v>560.44946937643067</v>
      </c>
    </row>
    <row r="12" spans="2:5">
      <c r="B12" s="708">
        <v>8</v>
      </c>
      <c r="C12" s="709" t="s">
        <v>614</v>
      </c>
      <c r="D12" s="710">
        <v>1169</v>
      </c>
      <c r="E12" s="711">
        <v>559.92757822940268</v>
      </c>
    </row>
    <row r="13" spans="2:5">
      <c r="B13" s="708">
        <v>9</v>
      </c>
      <c r="C13" s="709" t="s">
        <v>734</v>
      </c>
      <c r="D13" s="710">
        <v>1181</v>
      </c>
      <c r="E13" s="711">
        <v>559.62811503414162</v>
      </c>
    </row>
    <row r="14" spans="2:5">
      <c r="B14" s="708">
        <v>10</v>
      </c>
      <c r="C14" s="709" t="s">
        <v>561</v>
      </c>
      <c r="D14" s="710">
        <v>1118</v>
      </c>
      <c r="E14" s="711">
        <v>555.83175897384911</v>
      </c>
    </row>
    <row r="15" spans="2:5">
      <c r="B15" s="708">
        <v>11</v>
      </c>
      <c r="C15" s="709" t="s">
        <v>653</v>
      </c>
      <c r="D15" s="710">
        <v>7479</v>
      </c>
      <c r="E15" s="711">
        <v>555.81318612718826</v>
      </c>
    </row>
    <row r="16" spans="2:5">
      <c r="B16" s="708">
        <v>12</v>
      </c>
      <c r="C16" s="709" t="s">
        <v>297</v>
      </c>
      <c r="D16" s="710">
        <v>725</v>
      </c>
      <c r="E16" s="711">
        <v>551.97722047112211</v>
      </c>
    </row>
    <row r="17" spans="2:5">
      <c r="B17" s="708">
        <v>13</v>
      </c>
      <c r="C17" s="709" t="s">
        <v>917</v>
      </c>
      <c r="D17" s="710">
        <v>977</v>
      </c>
      <c r="E17" s="711">
        <v>540.31036046498764</v>
      </c>
    </row>
    <row r="18" spans="2:5">
      <c r="B18" s="708">
        <v>14</v>
      </c>
      <c r="C18" s="709" t="s">
        <v>723</v>
      </c>
      <c r="D18" s="710">
        <v>2926</v>
      </c>
      <c r="E18" s="711">
        <v>538.48532139807423</v>
      </c>
    </row>
    <row r="19" spans="2:5">
      <c r="B19" s="708">
        <v>15</v>
      </c>
      <c r="C19" s="709" t="s">
        <v>222</v>
      </c>
      <c r="D19" s="710">
        <v>1581</v>
      </c>
      <c r="E19" s="711">
        <v>536.71999918524477</v>
      </c>
    </row>
    <row r="20" spans="2:5">
      <c r="B20" s="708">
        <v>16</v>
      </c>
      <c r="C20" s="709" t="s">
        <v>555</v>
      </c>
      <c r="D20" s="710">
        <v>14421</v>
      </c>
      <c r="E20" s="711">
        <v>532.04421785146519</v>
      </c>
    </row>
    <row r="21" spans="2:5">
      <c r="B21" s="708">
        <v>17</v>
      </c>
      <c r="C21" s="709" t="s">
        <v>918</v>
      </c>
      <c r="D21" s="710">
        <v>13391</v>
      </c>
      <c r="E21" s="711">
        <v>526.4829867087717</v>
      </c>
    </row>
    <row r="22" spans="2:5">
      <c r="B22" s="708">
        <v>18</v>
      </c>
      <c r="C22" s="709" t="s">
        <v>267</v>
      </c>
      <c r="D22" s="710">
        <v>14630</v>
      </c>
      <c r="E22" s="711">
        <v>525.64580239670056</v>
      </c>
    </row>
    <row r="23" spans="2:5">
      <c r="B23" s="708">
        <v>19</v>
      </c>
      <c r="C23" s="709" t="s">
        <v>919</v>
      </c>
      <c r="D23" s="710">
        <v>22025</v>
      </c>
      <c r="E23" s="711">
        <v>525.29438546757876</v>
      </c>
    </row>
    <row r="24" spans="2:5">
      <c r="B24" s="708">
        <v>20</v>
      </c>
      <c r="C24" s="709" t="s">
        <v>920</v>
      </c>
      <c r="D24" s="710">
        <v>11156</v>
      </c>
      <c r="E24" s="711">
        <v>522.67346823081402</v>
      </c>
    </row>
    <row r="25" spans="2:5">
      <c r="B25" s="708">
        <v>21</v>
      </c>
      <c r="C25" s="709" t="s">
        <v>921</v>
      </c>
      <c r="D25" s="710">
        <v>3656</v>
      </c>
      <c r="E25" s="711">
        <v>520.58933674697164</v>
      </c>
    </row>
    <row r="26" spans="2:5">
      <c r="B26" s="708">
        <v>22</v>
      </c>
      <c r="C26" s="709" t="s">
        <v>726</v>
      </c>
      <c r="D26" s="710">
        <v>2328</v>
      </c>
      <c r="E26" s="711">
        <v>518.49591639921505</v>
      </c>
    </row>
    <row r="27" spans="2:5">
      <c r="B27" s="708">
        <v>23</v>
      </c>
      <c r="C27" s="709" t="s">
        <v>256</v>
      </c>
      <c r="D27" s="710">
        <v>717</v>
      </c>
      <c r="E27" s="711">
        <v>517.71195864080755</v>
      </c>
    </row>
    <row r="28" spans="2:5">
      <c r="B28" s="708">
        <v>24</v>
      </c>
      <c r="C28" s="709" t="s">
        <v>238</v>
      </c>
      <c r="D28" s="710">
        <v>828</v>
      </c>
      <c r="E28" s="711">
        <v>517.57116603532984</v>
      </c>
    </row>
    <row r="29" spans="2:5">
      <c r="B29" s="708">
        <v>25</v>
      </c>
      <c r="C29" s="709" t="s">
        <v>245</v>
      </c>
      <c r="D29" s="710">
        <v>1889</v>
      </c>
      <c r="E29" s="711">
        <v>515.58069015210856</v>
      </c>
    </row>
    <row r="30" spans="2:5">
      <c r="B30" s="708">
        <v>26</v>
      </c>
      <c r="C30" s="709" t="s">
        <v>744</v>
      </c>
      <c r="D30" s="710">
        <v>6470</v>
      </c>
      <c r="E30" s="711">
        <v>514.20583015630427</v>
      </c>
    </row>
    <row r="31" spans="2:5">
      <c r="B31" s="708">
        <v>27</v>
      </c>
      <c r="C31" s="709" t="s">
        <v>922</v>
      </c>
      <c r="D31" s="710">
        <v>11276</v>
      </c>
      <c r="E31" s="711">
        <v>506.55680188175336</v>
      </c>
    </row>
    <row r="32" spans="2:5">
      <c r="B32" s="708">
        <v>28</v>
      </c>
      <c r="C32" s="709" t="s">
        <v>764</v>
      </c>
      <c r="D32" s="710">
        <v>17417</v>
      </c>
      <c r="E32" s="711">
        <v>506.33625297218543</v>
      </c>
    </row>
    <row r="33" spans="2:5">
      <c r="B33" s="708">
        <v>29</v>
      </c>
      <c r="C33" s="709" t="s">
        <v>673</v>
      </c>
      <c r="D33" s="710">
        <v>9854</v>
      </c>
      <c r="E33" s="711">
        <v>505.00469181850372</v>
      </c>
    </row>
    <row r="34" spans="2:5">
      <c r="B34" s="708">
        <v>30</v>
      </c>
      <c r="C34" s="709" t="s">
        <v>923</v>
      </c>
      <c r="D34" s="710">
        <v>8647</v>
      </c>
      <c r="E34" s="711">
        <v>503.81957817127534</v>
      </c>
    </row>
    <row r="35" spans="2:5">
      <c r="B35" s="708">
        <v>31</v>
      </c>
      <c r="C35" s="709" t="s">
        <v>771</v>
      </c>
      <c r="D35" s="710">
        <v>2351</v>
      </c>
      <c r="E35" s="711">
        <v>498.91664420728279</v>
      </c>
    </row>
    <row r="36" spans="2:5">
      <c r="B36" s="708">
        <v>32</v>
      </c>
      <c r="C36" s="709" t="s">
        <v>233</v>
      </c>
      <c r="D36" s="710">
        <v>1540</v>
      </c>
      <c r="E36" s="711">
        <v>498.85490124940475</v>
      </c>
    </row>
    <row r="37" spans="2:5">
      <c r="B37" s="708">
        <v>33</v>
      </c>
      <c r="C37" s="709" t="s">
        <v>670</v>
      </c>
      <c r="D37" s="710">
        <v>998</v>
      </c>
      <c r="E37" s="711">
        <v>498.53636118409878</v>
      </c>
    </row>
    <row r="38" spans="2:5">
      <c r="B38" s="708">
        <v>34</v>
      </c>
      <c r="C38" s="709" t="s">
        <v>574</v>
      </c>
      <c r="D38" s="710">
        <v>1246</v>
      </c>
      <c r="E38" s="711">
        <v>496.15144166636804</v>
      </c>
    </row>
    <row r="39" spans="2:5">
      <c r="B39" s="708">
        <v>35</v>
      </c>
      <c r="C39" s="709" t="s">
        <v>800</v>
      </c>
      <c r="D39" s="710">
        <v>8223</v>
      </c>
      <c r="E39" s="711">
        <v>491.89948094225997</v>
      </c>
    </row>
    <row r="40" spans="2:5">
      <c r="B40" s="708">
        <v>36</v>
      </c>
      <c r="C40" s="709" t="s">
        <v>924</v>
      </c>
      <c r="D40" s="710">
        <v>3255</v>
      </c>
      <c r="E40" s="711">
        <v>489.76312316903073</v>
      </c>
    </row>
    <row r="41" spans="2:5">
      <c r="B41" s="708">
        <v>37</v>
      </c>
      <c r="C41" s="709" t="s">
        <v>718</v>
      </c>
      <c r="D41" s="710">
        <v>1235</v>
      </c>
      <c r="E41" s="711">
        <v>489.56648590365648</v>
      </c>
    </row>
    <row r="42" spans="2:5">
      <c r="B42" s="708">
        <v>38</v>
      </c>
      <c r="C42" s="709" t="s">
        <v>603</v>
      </c>
      <c r="D42" s="710">
        <v>2413</v>
      </c>
      <c r="E42" s="711">
        <v>487.87588987308754</v>
      </c>
    </row>
    <row r="43" spans="2:5">
      <c r="B43" s="708">
        <v>39</v>
      </c>
      <c r="C43" s="709" t="s">
        <v>756</v>
      </c>
      <c r="D43" s="710">
        <v>15055</v>
      </c>
      <c r="E43" s="711">
        <v>486.38053728330539</v>
      </c>
    </row>
    <row r="44" spans="2:5">
      <c r="B44" s="708">
        <v>40</v>
      </c>
      <c r="C44" s="709" t="s">
        <v>270</v>
      </c>
      <c r="D44" s="710">
        <v>25594</v>
      </c>
      <c r="E44" s="711">
        <v>485.75972791078152</v>
      </c>
    </row>
    <row r="45" spans="2:5">
      <c r="B45" s="708">
        <v>41</v>
      </c>
      <c r="C45" s="709" t="s">
        <v>691</v>
      </c>
      <c r="D45" s="710">
        <v>1932</v>
      </c>
      <c r="E45" s="711">
        <v>482.13095894649894</v>
      </c>
    </row>
    <row r="46" spans="2:5">
      <c r="B46" s="708">
        <v>42</v>
      </c>
      <c r="C46" s="709" t="s">
        <v>593</v>
      </c>
      <c r="D46" s="710">
        <v>8825</v>
      </c>
      <c r="E46" s="711">
        <v>480.52420426280776</v>
      </c>
    </row>
    <row r="47" spans="2:5">
      <c r="B47" s="708">
        <v>43</v>
      </c>
      <c r="C47" s="709" t="s">
        <v>230</v>
      </c>
      <c r="D47" s="710">
        <v>1433</v>
      </c>
      <c r="E47" s="711">
        <v>478.2565163701899</v>
      </c>
    </row>
    <row r="48" spans="2:5">
      <c r="B48" s="708">
        <v>44</v>
      </c>
      <c r="C48" s="709" t="s">
        <v>262</v>
      </c>
      <c r="D48" s="710">
        <v>871</v>
      </c>
      <c r="E48" s="711">
        <v>477.278580548295</v>
      </c>
    </row>
    <row r="49" spans="2:5">
      <c r="B49" s="708">
        <v>45</v>
      </c>
      <c r="C49" s="709" t="s">
        <v>594</v>
      </c>
      <c r="D49" s="710">
        <v>698</v>
      </c>
      <c r="E49" s="711">
        <v>476.62945132985078</v>
      </c>
    </row>
    <row r="50" spans="2:5">
      <c r="B50" s="708">
        <v>46</v>
      </c>
      <c r="C50" s="709" t="s">
        <v>562</v>
      </c>
      <c r="D50" s="710">
        <v>751</v>
      </c>
      <c r="E50" s="711">
        <v>476.12103998529159</v>
      </c>
    </row>
    <row r="51" spans="2:5">
      <c r="B51" s="708">
        <v>47</v>
      </c>
      <c r="C51" s="709" t="s">
        <v>925</v>
      </c>
      <c r="D51" s="710">
        <v>803</v>
      </c>
      <c r="E51" s="711">
        <v>475.5643995925426</v>
      </c>
    </row>
    <row r="52" spans="2:5">
      <c r="B52" s="708">
        <v>48</v>
      </c>
      <c r="C52" s="709" t="s">
        <v>679</v>
      </c>
      <c r="D52" s="710">
        <v>499</v>
      </c>
      <c r="E52" s="711">
        <v>474.55563903339004</v>
      </c>
    </row>
    <row r="53" spans="2:5">
      <c r="B53" s="708">
        <v>49</v>
      </c>
      <c r="C53" s="709" t="s">
        <v>743</v>
      </c>
      <c r="D53" s="710">
        <v>2008</v>
      </c>
      <c r="E53" s="711">
        <v>472.00746561608958</v>
      </c>
    </row>
    <row r="54" spans="2:5">
      <c r="B54" s="708">
        <v>50</v>
      </c>
      <c r="C54" s="709" t="s">
        <v>223</v>
      </c>
      <c r="D54" s="710">
        <v>602</v>
      </c>
      <c r="E54" s="711">
        <v>468.5845943084874</v>
      </c>
    </row>
    <row r="55" spans="2:5">
      <c r="B55" s="321"/>
      <c r="C55" s="322"/>
      <c r="D55" s="323"/>
      <c r="E55" s="324"/>
    </row>
    <row r="56" spans="2:5">
      <c r="B56" s="321"/>
      <c r="C56" s="322"/>
      <c r="D56" s="323"/>
      <c r="E56" s="324"/>
    </row>
    <row r="57" spans="2:5">
      <c r="B57" s="626" t="s">
        <v>1158</v>
      </c>
      <c r="C57" s="322"/>
      <c r="D57" s="323"/>
      <c r="E57" s="324"/>
    </row>
    <row r="58" spans="2:5">
      <c r="B58" s="627" t="s">
        <v>915</v>
      </c>
      <c r="C58" s="322"/>
      <c r="D58" s="323"/>
      <c r="E58" s="324"/>
    </row>
    <row r="59" spans="2:5">
      <c r="B59" s="321"/>
      <c r="C59" s="322"/>
      <c r="D59" s="323"/>
      <c r="E59" s="324"/>
    </row>
    <row r="60" spans="2:5">
      <c r="B60" s="321"/>
      <c r="C60" s="322"/>
      <c r="D60" s="323"/>
      <c r="E60" s="324"/>
    </row>
    <row r="61" spans="2:5">
      <c r="B61" s="321"/>
      <c r="C61" s="322"/>
      <c r="D61" s="323"/>
      <c r="E61" s="324"/>
    </row>
    <row r="62" spans="2:5">
      <c r="B62" s="321"/>
      <c r="C62" s="322"/>
      <c r="D62" s="323"/>
      <c r="E62" s="324"/>
    </row>
    <row r="63" spans="2:5">
      <c r="B63" s="321"/>
      <c r="C63" s="322"/>
      <c r="D63" s="323"/>
      <c r="E63" s="324"/>
    </row>
    <row r="64" spans="2:5">
      <c r="B64" s="321"/>
      <c r="C64" s="322"/>
      <c r="D64" s="323"/>
      <c r="E64" s="324"/>
    </row>
    <row r="65" spans="2:5">
      <c r="B65" s="321"/>
      <c r="C65" s="322"/>
      <c r="D65" s="323"/>
      <c r="E65" s="324"/>
    </row>
    <row r="66" spans="2:5">
      <c r="B66" s="321"/>
      <c r="C66" s="322"/>
      <c r="D66" s="323"/>
      <c r="E66" s="324"/>
    </row>
    <row r="67" spans="2:5">
      <c r="B67" s="321"/>
      <c r="C67" s="322"/>
      <c r="D67" s="323"/>
      <c r="E67" s="324"/>
    </row>
    <row r="68" spans="2:5">
      <c r="B68" s="321"/>
      <c r="C68" s="322"/>
      <c r="D68" s="323"/>
      <c r="E68" s="324"/>
    </row>
    <row r="69" spans="2:5">
      <c r="B69" s="321"/>
      <c r="C69" s="322"/>
      <c r="D69" s="323"/>
      <c r="E69" s="324"/>
    </row>
    <row r="70" spans="2:5">
      <c r="B70" s="321"/>
      <c r="C70" s="322"/>
      <c r="D70" s="323"/>
      <c r="E70" s="324"/>
    </row>
    <row r="71" spans="2:5">
      <c r="B71" s="321"/>
      <c r="C71" s="322"/>
      <c r="D71" s="323"/>
      <c r="E71" s="324"/>
    </row>
    <row r="72" spans="2:5">
      <c r="B72" s="321"/>
      <c r="C72" s="322"/>
      <c r="D72" s="323"/>
      <c r="E72" s="324"/>
    </row>
    <row r="73" spans="2:5">
      <c r="B73" s="321"/>
      <c r="C73" s="322"/>
      <c r="D73" s="323"/>
      <c r="E73" s="324"/>
    </row>
    <row r="74" spans="2:5">
      <c r="B74" s="321"/>
      <c r="C74" s="322"/>
      <c r="D74" s="323"/>
      <c r="E74" s="324"/>
    </row>
    <row r="75" spans="2:5">
      <c r="B75" s="321"/>
      <c r="C75" s="322"/>
      <c r="D75" s="323"/>
      <c r="E75" s="324"/>
    </row>
    <row r="76" spans="2:5">
      <c r="B76" s="321"/>
      <c r="C76" s="322"/>
      <c r="D76" s="323"/>
      <c r="E76" s="324"/>
    </row>
    <row r="77" spans="2:5">
      <c r="B77" s="321"/>
      <c r="C77" s="322"/>
      <c r="D77" s="323"/>
      <c r="E77" s="324"/>
    </row>
    <row r="78" spans="2:5">
      <c r="B78" s="321"/>
      <c r="C78" s="322"/>
      <c r="D78" s="323"/>
      <c r="E78" s="324"/>
    </row>
    <row r="79" spans="2:5">
      <c r="B79" s="321"/>
      <c r="C79" s="322"/>
      <c r="D79" s="323"/>
      <c r="E79" s="324"/>
    </row>
    <row r="80" spans="2:5">
      <c r="B80" s="321"/>
      <c r="C80" s="322"/>
      <c r="D80" s="323"/>
      <c r="E80" s="324"/>
    </row>
    <row r="81" spans="2:5">
      <c r="B81" s="321"/>
      <c r="C81" s="322"/>
      <c r="D81" s="323"/>
      <c r="E81" s="324"/>
    </row>
    <row r="82" spans="2:5">
      <c r="B82" s="321"/>
      <c r="C82" s="322"/>
      <c r="D82" s="323"/>
      <c r="E82" s="324"/>
    </row>
    <row r="83" spans="2:5">
      <c r="B83" s="321"/>
      <c r="C83" s="322"/>
      <c r="D83" s="323"/>
      <c r="E83" s="324"/>
    </row>
    <row r="84" spans="2:5">
      <c r="B84" s="321"/>
      <c r="C84" s="322"/>
      <c r="D84" s="323"/>
      <c r="E84" s="324"/>
    </row>
    <row r="85" spans="2:5">
      <c r="B85" s="321"/>
      <c r="C85" s="322"/>
      <c r="D85" s="323"/>
      <c r="E85" s="324"/>
    </row>
    <row r="86" spans="2:5">
      <c r="B86" s="321"/>
      <c r="C86" s="322"/>
      <c r="D86" s="323"/>
      <c r="E86" s="324"/>
    </row>
    <row r="87" spans="2:5">
      <c r="B87" s="321"/>
      <c r="C87" s="322"/>
      <c r="D87" s="323"/>
      <c r="E87" s="324"/>
    </row>
    <row r="88" spans="2:5">
      <c r="B88" s="321"/>
      <c r="C88" s="322"/>
      <c r="D88" s="323"/>
      <c r="E88" s="324"/>
    </row>
    <row r="89" spans="2:5">
      <c r="B89" s="321"/>
      <c r="C89" s="322"/>
      <c r="D89" s="323"/>
      <c r="E89" s="324"/>
    </row>
    <row r="90" spans="2:5">
      <c r="B90" s="321"/>
      <c r="C90" s="322"/>
      <c r="D90" s="323"/>
      <c r="E90" s="324"/>
    </row>
    <row r="91" spans="2:5">
      <c r="B91" s="321"/>
      <c r="C91" s="322"/>
      <c r="D91" s="323"/>
      <c r="E91" s="324"/>
    </row>
    <row r="92" spans="2:5">
      <c r="B92" s="321"/>
      <c r="C92" s="322"/>
      <c r="D92" s="323"/>
      <c r="E92" s="324"/>
    </row>
    <row r="93" spans="2:5">
      <c r="B93" s="321"/>
      <c r="C93" s="322"/>
      <c r="D93" s="323"/>
      <c r="E93" s="324"/>
    </row>
    <row r="94" spans="2:5">
      <c r="B94" s="321"/>
      <c r="C94" s="322"/>
      <c r="D94" s="323"/>
      <c r="E94" s="324"/>
    </row>
    <row r="95" spans="2:5">
      <c r="B95" s="321"/>
      <c r="C95" s="322"/>
      <c r="D95" s="323"/>
      <c r="E95" s="324"/>
    </row>
    <row r="96" spans="2:5">
      <c r="B96" s="321"/>
      <c r="C96" s="322"/>
      <c r="D96" s="323"/>
      <c r="E96" s="324"/>
    </row>
    <row r="97" spans="2:5">
      <c r="B97" s="321"/>
      <c r="C97" s="322"/>
      <c r="D97" s="323"/>
      <c r="E97" s="324"/>
    </row>
    <row r="98" spans="2:5">
      <c r="B98" s="321"/>
      <c r="C98" s="322"/>
      <c r="D98" s="323"/>
      <c r="E98" s="324"/>
    </row>
    <row r="99" spans="2:5">
      <c r="B99" s="321"/>
      <c r="C99" s="322"/>
      <c r="D99" s="323"/>
      <c r="E99" s="324"/>
    </row>
    <row r="100" spans="2:5">
      <c r="B100" s="321"/>
      <c r="C100" s="322"/>
      <c r="D100" s="323"/>
      <c r="E100" s="324"/>
    </row>
    <row r="101" spans="2:5">
      <c r="B101" s="321"/>
      <c r="C101" s="322"/>
      <c r="D101" s="323"/>
      <c r="E101" s="324"/>
    </row>
    <row r="102" spans="2:5">
      <c r="B102" s="321"/>
      <c r="C102" s="322"/>
      <c r="D102" s="323"/>
      <c r="E102" s="324"/>
    </row>
    <row r="103" spans="2:5">
      <c r="B103" s="321"/>
      <c r="C103" s="322"/>
      <c r="D103" s="323"/>
      <c r="E103" s="324"/>
    </row>
    <row r="104" spans="2:5">
      <c r="B104" s="321"/>
      <c r="C104" s="322"/>
      <c r="D104" s="323"/>
      <c r="E104" s="324"/>
    </row>
    <row r="105" spans="2:5">
      <c r="B105" s="321"/>
      <c r="C105" s="322"/>
      <c r="D105" s="323"/>
      <c r="E105" s="324"/>
    </row>
    <row r="106" spans="2:5">
      <c r="B106" s="321"/>
      <c r="C106" s="322"/>
      <c r="D106" s="323"/>
      <c r="E106" s="324"/>
    </row>
    <row r="107" spans="2:5">
      <c r="B107" s="321"/>
      <c r="C107" s="322"/>
      <c r="D107" s="323"/>
      <c r="E107" s="324"/>
    </row>
    <row r="108" spans="2:5">
      <c r="B108" s="321"/>
      <c r="C108" s="322"/>
      <c r="D108" s="323"/>
      <c r="E108" s="324"/>
    </row>
    <row r="109" spans="2:5">
      <c r="B109" s="321"/>
      <c r="C109" s="322"/>
      <c r="D109" s="323"/>
      <c r="E109" s="324"/>
    </row>
    <row r="110" spans="2:5">
      <c r="B110" s="321"/>
      <c r="C110" s="322"/>
      <c r="D110" s="323"/>
      <c r="E110" s="324"/>
    </row>
    <row r="111" spans="2:5">
      <c r="B111" s="321"/>
      <c r="C111" s="322"/>
      <c r="D111" s="323"/>
      <c r="E111" s="324"/>
    </row>
    <row r="112" spans="2:5">
      <c r="B112" s="321"/>
      <c r="C112" s="322"/>
      <c r="D112" s="323"/>
      <c r="E112" s="324"/>
    </row>
    <row r="113" spans="2:5">
      <c r="B113" s="321"/>
      <c r="C113" s="322"/>
      <c r="D113" s="323"/>
      <c r="E113" s="324"/>
    </row>
    <row r="114" spans="2:5">
      <c r="B114" s="321"/>
      <c r="C114" s="322"/>
      <c r="D114" s="323"/>
      <c r="E114" s="324"/>
    </row>
    <row r="115" spans="2:5">
      <c r="B115" s="321"/>
      <c r="C115" s="322"/>
      <c r="D115" s="323"/>
      <c r="E115" s="324"/>
    </row>
    <row r="116" spans="2:5">
      <c r="B116" s="321"/>
      <c r="C116" s="322"/>
      <c r="D116" s="323"/>
      <c r="E116" s="324"/>
    </row>
    <row r="117" spans="2:5">
      <c r="B117" s="321"/>
      <c r="C117" s="322"/>
      <c r="D117" s="323"/>
      <c r="E117" s="324"/>
    </row>
    <row r="118" spans="2:5">
      <c r="B118" s="321"/>
      <c r="C118" s="322"/>
      <c r="D118" s="323"/>
      <c r="E118" s="324"/>
    </row>
    <row r="119" spans="2:5">
      <c r="B119" s="321"/>
      <c r="C119" s="322"/>
      <c r="D119" s="323"/>
      <c r="E119" s="324"/>
    </row>
    <row r="120" spans="2:5">
      <c r="B120" s="321"/>
      <c r="C120" s="322"/>
      <c r="D120" s="323"/>
      <c r="E120" s="324"/>
    </row>
    <row r="121" spans="2:5">
      <c r="B121" s="321"/>
      <c r="C121" s="322"/>
      <c r="D121" s="323"/>
      <c r="E121" s="324"/>
    </row>
    <row r="122" spans="2:5">
      <c r="B122" s="321"/>
      <c r="C122" s="322"/>
      <c r="D122" s="323"/>
      <c r="E122" s="324"/>
    </row>
    <row r="123" spans="2:5">
      <c r="B123" s="321"/>
      <c r="C123" s="322"/>
      <c r="D123" s="323"/>
      <c r="E123" s="324"/>
    </row>
    <row r="124" spans="2:5">
      <c r="B124" s="321"/>
      <c r="C124" s="322"/>
      <c r="D124" s="323"/>
      <c r="E124" s="324"/>
    </row>
    <row r="125" spans="2:5">
      <c r="B125" s="321"/>
      <c r="C125" s="322"/>
      <c r="D125" s="323"/>
      <c r="E125" s="324"/>
    </row>
    <row r="126" spans="2:5">
      <c r="B126" s="321"/>
      <c r="C126" s="322"/>
      <c r="D126" s="323"/>
      <c r="E126" s="324"/>
    </row>
    <row r="127" spans="2:5">
      <c r="B127" s="321"/>
      <c r="C127" s="322"/>
      <c r="D127" s="323"/>
      <c r="E127" s="324"/>
    </row>
    <row r="128" spans="2:5">
      <c r="B128" s="321"/>
      <c r="C128" s="322"/>
      <c r="D128" s="323"/>
      <c r="E128" s="324"/>
    </row>
    <row r="129" spans="2:5">
      <c r="B129" s="321"/>
      <c r="C129" s="322"/>
      <c r="D129" s="323"/>
      <c r="E129" s="324"/>
    </row>
    <row r="130" spans="2:5">
      <c r="B130" s="321"/>
      <c r="C130" s="322"/>
      <c r="D130" s="323"/>
      <c r="E130" s="324"/>
    </row>
    <row r="131" spans="2:5">
      <c r="B131" s="321"/>
      <c r="C131" s="322"/>
      <c r="D131" s="323"/>
      <c r="E131" s="324"/>
    </row>
    <row r="132" spans="2:5">
      <c r="B132" s="321"/>
      <c r="C132" s="322"/>
      <c r="D132" s="323"/>
      <c r="E132" s="324"/>
    </row>
    <row r="133" spans="2:5">
      <c r="B133" s="321"/>
      <c r="C133" s="322"/>
      <c r="D133" s="323"/>
      <c r="E133" s="324"/>
    </row>
    <row r="134" spans="2:5">
      <c r="B134" s="321"/>
      <c r="C134" s="322"/>
      <c r="D134" s="323"/>
      <c r="E134" s="324"/>
    </row>
    <row r="135" spans="2:5">
      <c r="B135" s="321"/>
      <c r="C135" s="322"/>
      <c r="D135" s="323"/>
      <c r="E135" s="324"/>
    </row>
    <row r="136" spans="2:5">
      <c r="B136" s="321"/>
      <c r="C136" s="322"/>
      <c r="D136" s="323"/>
      <c r="E136" s="324"/>
    </row>
    <row r="137" spans="2:5">
      <c r="B137" s="321"/>
      <c r="C137" s="322"/>
      <c r="D137" s="323"/>
      <c r="E137" s="324"/>
    </row>
    <row r="138" spans="2:5">
      <c r="B138" s="321"/>
      <c r="C138" s="322"/>
      <c r="D138" s="323"/>
      <c r="E138" s="324"/>
    </row>
    <row r="139" spans="2:5">
      <c r="B139" s="321"/>
      <c r="C139" s="322"/>
      <c r="D139" s="323"/>
      <c r="E139" s="324"/>
    </row>
    <row r="140" spans="2:5">
      <c r="B140" s="321"/>
      <c r="C140" s="322"/>
      <c r="D140" s="323"/>
      <c r="E140" s="324"/>
    </row>
    <row r="141" spans="2:5">
      <c r="B141" s="321"/>
      <c r="C141" s="322"/>
      <c r="D141" s="323"/>
      <c r="E141" s="324"/>
    </row>
    <row r="142" spans="2:5">
      <c r="B142" s="321"/>
      <c r="C142" s="322"/>
      <c r="D142" s="323"/>
      <c r="E142" s="324"/>
    </row>
    <row r="143" spans="2:5">
      <c r="B143" s="321"/>
      <c r="C143" s="322"/>
      <c r="D143" s="323"/>
      <c r="E143" s="324"/>
    </row>
    <row r="144" spans="2:5">
      <c r="B144" s="321"/>
      <c r="C144" s="322"/>
      <c r="D144" s="323"/>
      <c r="E144" s="324"/>
    </row>
    <row r="145" spans="2:5">
      <c r="B145" s="321"/>
      <c r="C145" s="322"/>
      <c r="D145" s="323"/>
      <c r="E145" s="324"/>
    </row>
    <row r="146" spans="2:5">
      <c r="B146" s="321"/>
      <c r="C146" s="322"/>
      <c r="D146" s="323"/>
      <c r="E146" s="324"/>
    </row>
    <row r="147" spans="2:5">
      <c r="B147" s="321"/>
      <c r="C147" s="322"/>
      <c r="D147" s="323"/>
      <c r="E147" s="324"/>
    </row>
    <row r="148" spans="2:5">
      <c r="B148" s="321"/>
      <c r="C148" s="322"/>
      <c r="D148" s="323"/>
      <c r="E148" s="324"/>
    </row>
    <row r="149" spans="2:5">
      <c r="B149" s="321"/>
      <c r="C149" s="322"/>
      <c r="D149" s="323"/>
      <c r="E149" s="324"/>
    </row>
    <row r="150" spans="2:5">
      <c r="B150" s="321"/>
      <c r="C150" s="322"/>
      <c r="D150" s="323"/>
      <c r="E150" s="324"/>
    </row>
    <row r="151" spans="2:5">
      <c r="B151" s="321"/>
      <c r="C151" s="322"/>
      <c r="D151" s="323"/>
      <c r="E151" s="324"/>
    </row>
    <row r="152" spans="2:5">
      <c r="B152" s="321"/>
      <c r="C152" s="322"/>
      <c r="D152" s="323"/>
      <c r="E152" s="324"/>
    </row>
    <row r="153" spans="2:5">
      <c r="B153" s="321"/>
      <c r="C153" s="322"/>
      <c r="D153" s="323"/>
      <c r="E153" s="324"/>
    </row>
    <row r="154" spans="2:5">
      <c r="B154" s="321"/>
      <c r="C154" s="322"/>
      <c r="D154" s="323"/>
      <c r="E154" s="324"/>
    </row>
    <row r="155" spans="2:5">
      <c r="B155" s="321"/>
      <c r="C155" s="322"/>
      <c r="D155" s="323"/>
      <c r="E155" s="324"/>
    </row>
    <row r="156" spans="2:5">
      <c r="B156" s="321"/>
      <c r="C156" s="322"/>
      <c r="D156" s="323"/>
      <c r="E156" s="324"/>
    </row>
    <row r="157" spans="2:5">
      <c r="B157" s="321"/>
      <c r="C157" s="322"/>
      <c r="D157" s="323"/>
      <c r="E157" s="324"/>
    </row>
    <row r="158" spans="2:5">
      <c r="B158" s="321"/>
      <c r="C158" s="322"/>
      <c r="D158" s="323"/>
      <c r="E158" s="324"/>
    </row>
    <row r="159" spans="2:5">
      <c r="B159" s="321"/>
      <c r="C159" s="322"/>
      <c r="D159" s="323"/>
      <c r="E159" s="324"/>
    </row>
    <row r="160" spans="2:5">
      <c r="B160" s="321"/>
      <c r="C160" s="322"/>
      <c r="D160" s="323"/>
      <c r="E160" s="324"/>
    </row>
    <row r="161" spans="2:5">
      <c r="B161" s="321"/>
      <c r="C161" s="322"/>
      <c r="D161" s="323"/>
      <c r="E161" s="324"/>
    </row>
    <row r="162" spans="2:5">
      <c r="B162" s="321"/>
      <c r="C162" s="322"/>
      <c r="D162" s="323"/>
      <c r="E162" s="324"/>
    </row>
    <row r="163" spans="2:5">
      <c r="B163" s="321"/>
      <c r="C163" s="322"/>
      <c r="D163" s="323"/>
      <c r="E163" s="324"/>
    </row>
    <row r="164" spans="2:5">
      <c r="B164" s="321"/>
      <c r="C164" s="322"/>
      <c r="D164" s="323"/>
      <c r="E164" s="324"/>
    </row>
    <row r="165" spans="2:5">
      <c r="B165" s="321"/>
      <c r="C165" s="322"/>
      <c r="D165" s="323"/>
      <c r="E165" s="324"/>
    </row>
    <row r="166" spans="2:5">
      <c r="B166" s="321"/>
      <c r="C166" s="322"/>
      <c r="D166" s="323"/>
      <c r="E166" s="324"/>
    </row>
    <row r="167" spans="2:5">
      <c r="B167" s="321"/>
      <c r="C167" s="322"/>
      <c r="D167" s="323"/>
      <c r="E167" s="324"/>
    </row>
    <row r="168" spans="2:5">
      <c r="B168" s="321"/>
      <c r="C168" s="322"/>
      <c r="D168" s="323"/>
      <c r="E168" s="324"/>
    </row>
    <row r="169" spans="2:5">
      <c r="B169" s="321"/>
      <c r="C169" s="322"/>
      <c r="D169" s="323"/>
      <c r="E169" s="324"/>
    </row>
    <row r="170" spans="2:5">
      <c r="B170" s="321"/>
      <c r="C170" s="322"/>
      <c r="D170" s="323"/>
      <c r="E170" s="324"/>
    </row>
    <row r="171" spans="2:5">
      <c r="B171" s="321"/>
      <c r="C171" s="322"/>
      <c r="D171" s="323"/>
      <c r="E171" s="324"/>
    </row>
    <row r="172" spans="2:5">
      <c r="B172" s="321"/>
      <c r="C172" s="322"/>
      <c r="D172" s="323"/>
      <c r="E172" s="324"/>
    </row>
    <row r="173" spans="2:5">
      <c r="B173" s="321"/>
      <c r="C173" s="322"/>
      <c r="D173" s="323"/>
      <c r="E173" s="324"/>
    </row>
    <row r="174" spans="2:5">
      <c r="B174" s="321"/>
      <c r="C174" s="322"/>
      <c r="D174" s="323"/>
      <c r="E174" s="324"/>
    </row>
    <row r="175" spans="2:5">
      <c r="B175" s="321"/>
      <c r="C175" s="322"/>
      <c r="D175" s="323"/>
      <c r="E175" s="324"/>
    </row>
    <row r="176" spans="2:5">
      <c r="B176" s="321"/>
      <c r="C176" s="322"/>
      <c r="D176" s="323"/>
      <c r="E176" s="324"/>
    </row>
    <row r="177" spans="2:5">
      <c r="B177" s="321"/>
      <c r="C177" s="322"/>
      <c r="D177" s="323"/>
      <c r="E177" s="324"/>
    </row>
    <row r="178" spans="2:5">
      <c r="B178" s="321"/>
      <c r="C178" s="322"/>
      <c r="D178" s="323"/>
      <c r="E178" s="324"/>
    </row>
    <row r="179" spans="2:5">
      <c r="B179" s="321"/>
      <c r="C179" s="322"/>
      <c r="D179" s="323"/>
      <c r="E179" s="324"/>
    </row>
    <row r="180" spans="2:5">
      <c r="B180" s="321"/>
      <c r="C180" s="322"/>
      <c r="D180" s="323"/>
      <c r="E180" s="324"/>
    </row>
    <row r="181" spans="2:5">
      <c r="B181" s="321"/>
      <c r="C181" s="322"/>
      <c r="D181" s="323"/>
      <c r="E181" s="324"/>
    </row>
    <row r="182" spans="2:5">
      <c r="B182" s="321"/>
      <c r="C182" s="322"/>
      <c r="D182" s="323"/>
      <c r="E182" s="324"/>
    </row>
    <row r="183" spans="2:5">
      <c r="B183" s="321"/>
      <c r="C183" s="322"/>
      <c r="D183" s="323"/>
      <c r="E183" s="324"/>
    </row>
  </sheetData>
  <mergeCells count="2">
    <mergeCell ref="B1:E1"/>
    <mergeCell ref="B2:E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29"/>
  <sheetViews>
    <sheetView workbookViewId="0">
      <selection activeCell="B57" sqref="B57"/>
    </sheetView>
  </sheetViews>
  <sheetFormatPr defaultRowHeight="12.75"/>
  <cols>
    <col min="1" max="1" width="9.140625" style="321"/>
    <col min="2" max="2" width="6.5703125" style="324" customWidth="1"/>
    <col min="3" max="3" width="63.85546875" style="321" customWidth="1"/>
    <col min="4" max="4" width="12.28515625" style="325" customWidth="1"/>
    <col min="5" max="5" width="12.28515625" style="326" customWidth="1"/>
    <col min="6" max="16384" width="9.140625" style="321"/>
  </cols>
  <sheetData>
    <row r="1" spans="2:5" ht="32.25" customHeight="1">
      <c r="B1" s="837" t="s">
        <v>878</v>
      </c>
      <c r="C1" s="837"/>
      <c r="D1" s="837"/>
      <c r="E1" s="837"/>
    </row>
    <row r="2" spans="2:5">
      <c r="B2" s="839" t="s">
        <v>1123</v>
      </c>
      <c r="C2" s="839"/>
      <c r="D2" s="839"/>
      <c r="E2" s="839"/>
    </row>
    <row r="4" spans="2:5" ht="39" thickBot="1">
      <c r="B4" s="712" t="s">
        <v>15</v>
      </c>
      <c r="C4" s="713" t="s">
        <v>216</v>
      </c>
      <c r="D4" s="714" t="s">
        <v>1</v>
      </c>
      <c r="E4" s="715" t="s">
        <v>217</v>
      </c>
    </row>
    <row r="5" spans="2:5">
      <c r="B5" s="708">
        <v>1</v>
      </c>
      <c r="C5" s="709" t="s">
        <v>264</v>
      </c>
      <c r="D5" s="710">
        <v>35914</v>
      </c>
      <c r="E5" s="711">
        <v>645.397227311405</v>
      </c>
    </row>
    <row r="6" spans="2:5">
      <c r="B6" s="708">
        <v>2</v>
      </c>
      <c r="C6" s="709" t="s">
        <v>276</v>
      </c>
      <c r="D6" s="710">
        <v>1279</v>
      </c>
      <c r="E6" s="711">
        <v>397.79795969146551</v>
      </c>
    </row>
    <row r="7" spans="2:5">
      <c r="B7" s="708">
        <v>3</v>
      </c>
      <c r="C7" s="709" t="s">
        <v>267</v>
      </c>
      <c r="D7" s="710">
        <v>9805</v>
      </c>
      <c r="E7" s="711">
        <v>352.28688260421387</v>
      </c>
    </row>
    <row r="8" spans="2:5">
      <c r="B8" s="708">
        <v>4</v>
      </c>
      <c r="C8" s="709" t="s">
        <v>298</v>
      </c>
      <c r="D8" s="710">
        <v>1810</v>
      </c>
      <c r="E8" s="711">
        <v>292.52336146513801</v>
      </c>
    </row>
    <row r="9" spans="2:5">
      <c r="B9" s="708">
        <v>5</v>
      </c>
      <c r="C9" s="709" t="s">
        <v>275</v>
      </c>
      <c r="D9" s="710">
        <v>1060</v>
      </c>
      <c r="E9" s="711">
        <v>288.50367297836493</v>
      </c>
    </row>
    <row r="10" spans="2:5">
      <c r="B10" s="708">
        <v>6</v>
      </c>
      <c r="C10" s="709" t="s">
        <v>926</v>
      </c>
      <c r="D10" s="710">
        <v>1692</v>
      </c>
      <c r="E10" s="711">
        <v>281.01877610676058</v>
      </c>
    </row>
    <row r="11" spans="2:5">
      <c r="B11" s="708">
        <v>7</v>
      </c>
      <c r="C11" s="709" t="s">
        <v>927</v>
      </c>
      <c r="D11" s="710">
        <v>1156</v>
      </c>
      <c r="E11" s="711">
        <v>272.57272339291734</v>
      </c>
    </row>
    <row r="12" spans="2:5">
      <c r="B12" s="708">
        <v>8</v>
      </c>
      <c r="C12" s="709" t="s">
        <v>270</v>
      </c>
      <c r="D12" s="710">
        <v>12992</v>
      </c>
      <c r="E12" s="711">
        <v>246.58085430244873</v>
      </c>
    </row>
    <row r="13" spans="2:5">
      <c r="B13" s="708">
        <v>9</v>
      </c>
      <c r="C13" s="709" t="s">
        <v>921</v>
      </c>
      <c r="D13" s="710">
        <v>1720</v>
      </c>
      <c r="E13" s="711">
        <v>244.91620875404575</v>
      </c>
    </row>
    <row r="14" spans="2:5">
      <c r="B14" s="708">
        <v>10</v>
      </c>
      <c r="C14" s="709" t="s">
        <v>920</v>
      </c>
      <c r="D14" s="710">
        <v>4991</v>
      </c>
      <c r="E14" s="711">
        <v>233.83500178737836</v>
      </c>
    </row>
    <row r="15" spans="2:5">
      <c r="B15" s="708">
        <v>11</v>
      </c>
      <c r="C15" s="709" t="s">
        <v>238</v>
      </c>
      <c r="D15" s="710">
        <v>353</v>
      </c>
      <c r="E15" s="711">
        <v>220.65534010926504</v>
      </c>
    </row>
    <row r="16" spans="2:5">
      <c r="B16" s="708">
        <v>12</v>
      </c>
      <c r="C16" s="709" t="s">
        <v>272</v>
      </c>
      <c r="D16" s="710">
        <v>305</v>
      </c>
      <c r="E16" s="711">
        <v>218.50015760667105</v>
      </c>
    </row>
    <row r="17" spans="2:5">
      <c r="B17" s="708">
        <v>13</v>
      </c>
      <c r="C17" s="709" t="s">
        <v>237</v>
      </c>
      <c r="D17" s="710">
        <v>707</v>
      </c>
      <c r="E17" s="711">
        <v>213.40303895586453</v>
      </c>
    </row>
    <row r="18" spans="2:5">
      <c r="B18" s="708">
        <v>14</v>
      </c>
      <c r="C18" s="709" t="s">
        <v>269</v>
      </c>
      <c r="D18" s="710">
        <v>329</v>
      </c>
      <c r="E18" s="711">
        <v>209.14384519541284</v>
      </c>
    </row>
    <row r="19" spans="2:5">
      <c r="B19" s="708">
        <v>15</v>
      </c>
      <c r="C19" s="709" t="s">
        <v>266</v>
      </c>
      <c r="D19" s="710">
        <v>607</v>
      </c>
      <c r="E19" s="711">
        <v>205.85691757244842</v>
      </c>
    </row>
    <row r="20" spans="2:5">
      <c r="B20" s="708">
        <v>16</v>
      </c>
      <c r="C20" s="709" t="s">
        <v>265</v>
      </c>
      <c r="D20" s="710">
        <v>763</v>
      </c>
      <c r="E20" s="711">
        <v>203.71873464767074</v>
      </c>
    </row>
    <row r="21" spans="2:5">
      <c r="B21" s="708">
        <v>17</v>
      </c>
      <c r="C21" s="709" t="s">
        <v>653</v>
      </c>
      <c r="D21" s="710">
        <v>2562</v>
      </c>
      <c r="E21" s="711">
        <v>190.39890130470067</v>
      </c>
    </row>
    <row r="22" spans="2:5">
      <c r="B22" s="708">
        <v>18</v>
      </c>
      <c r="C22" s="709" t="s">
        <v>292</v>
      </c>
      <c r="D22" s="710">
        <v>8085</v>
      </c>
      <c r="E22" s="711">
        <v>188.18737270875764</v>
      </c>
    </row>
    <row r="23" spans="2:5">
      <c r="B23" s="708">
        <v>19</v>
      </c>
      <c r="C23" s="709" t="s">
        <v>293</v>
      </c>
      <c r="D23" s="710">
        <v>255</v>
      </c>
      <c r="E23" s="711">
        <v>184.74512417770308</v>
      </c>
    </row>
    <row r="24" spans="2:5">
      <c r="B24" s="708">
        <v>20</v>
      </c>
      <c r="C24" s="709" t="s">
        <v>268</v>
      </c>
      <c r="D24" s="710">
        <v>637</v>
      </c>
      <c r="E24" s="711">
        <v>183.25081772441033</v>
      </c>
    </row>
    <row r="25" spans="2:5">
      <c r="B25" s="708">
        <v>21</v>
      </c>
      <c r="C25" s="709" t="s">
        <v>723</v>
      </c>
      <c r="D25" s="710">
        <v>992</v>
      </c>
      <c r="E25" s="711">
        <v>182.56235093195136</v>
      </c>
    </row>
    <row r="26" spans="2:5">
      <c r="B26" s="708">
        <v>22</v>
      </c>
      <c r="C26" s="709" t="s">
        <v>623</v>
      </c>
      <c r="D26" s="710">
        <v>482</v>
      </c>
      <c r="E26" s="711">
        <v>182.38577239617823</v>
      </c>
    </row>
    <row r="27" spans="2:5">
      <c r="B27" s="708">
        <v>23</v>
      </c>
      <c r="C27" s="709" t="s">
        <v>603</v>
      </c>
      <c r="D27" s="710">
        <v>880</v>
      </c>
      <c r="E27" s="711">
        <v>177.92407090274224</v>
      </c>
    </row>
    <row r="28" spans="2:5">
      <c r="B28" s="708">
        <v>24</v>
      </c>
      <c r="C28" s="709" t="s">
        <v>560</v>
      </c>
      <c r="D28" s="710">
        <v>684</v>
      </c>
      <c r="E28" s="711">
        <v>175.95081608766671</v>
      </c>
    </row>
    <row r="29" spans="2:5">
      <c r="B29" s="708">
        <v>25</v>
      </c>
      <c r="C29" s="709" t="s">
        <v>271</v>
      </c>
      <c r="D29" s="710">
        <v>396</v>
      </c>
      <c r="E29" s="711">
        <v>170.47435781534529</v>
      </c>
    </row>
    <row r="30" spans="2:5">
      <c r="B30" s="708">
        <v>26</v>
      </c>
      <c r="C30" s="709" t="s">
        <v>281</v>
      </c>
      <c r="D30" s="710">
        <v>2199</v>
      </c>
      <c r="E30" s="711">
        <v>167.08456804194211</v>
      </c>
    </row>
    <row r="31" spans="2:5">
      <c r="B31" s="708">
        <v>27</v>
      </c>
      <c r="C31" s="709" t="s">
        <v>917</v>
      </c>
      <c r="D31" s="710">
        <v>294</v>
      </c>
      <c r="E31" s="711">
        <v>162.59083518598399</v>
      </c>
    </row>
    <row r="32" spans="2:5">
      <c r="B32" s="708">
        <v>28</v>
      </c>
      <c r="C32" s="709" t="s">
        <v>261</v>
      </c>
      <c r="D32" s="710">
        <v>228</v>
      </c>
      <c r="E32" s="711">
        <v>161.43192953637882</v>
      </c>
    </row>
    <row r="33" spans="2:5">
      <c r="B33" s="708">
        <v>29</v>
      </c>
      <c r="C33" s="709" t="s">
        <v>282</v>
      </c>
      <c r="D33" s="710">
        <v>811</v>
      </c>
      <c r="E33" s="711">
        <v>150.44791181637564</v>
      </c>
    </row>
    <row r="34" spans="2:5">
      <c r="B34" s="708">
        <v>30</v>
      </c>
      <c r="C34" s="709" t="s">
        <v>290</v>
      </c>
      <c r="D34" s="710">
        <v>18254</v>
      </c>
      <c r="E34" s="711">
        <v>142.28881386520072</v>
      </c>
    </row>
    <row r="35" spans="2:5">
      <c r="B35" s="708">
        <v>31</v>
      </c>
      <c r="C35" s="709" t="s">
        <v>296</v>
      </c>
      <c r="D35" s="710">
        <v>9056</v>
      </c>
      <c r="E35" s="711">
        <v>142.12684601287586</v>
      </c>
    </row>
    <row r="36" spans="2:5">
      <c r="B36" s="708">
        <v>32</v>
      </c>
      <c r="C36" s="709" t="s">
        <v>274</v>
      </c>
      <c r="D36" s="710">
        <v>1307</v>
      </c>
      <c r="E36" s="711">
        <v>140.46966521575581</v>
      </c>
    </row>
    <row r="37" spans="2:5">
      <c r="B37" s="708">
        <v>33</v>
      </c>
      <c r="C37" s="709" t="s">
        <v>757</v>
      </c>
      <c r="D37" s="710">
        <v>6032</v>
      </c>
      <c r="E37" s="711">
        <v>139.13393278714653</v>
      </c>
    </row>
    <row r="38" spans="2:5">
      <c r="B38" s="708">
        <v>34</v>
      </c>
      <c r="C38" s="709" t="s">
        <v>797</v>
      </c>
      <c r="D38" s="710">
        <v>574</v>
      </c>
      <c r="E38" s="711">
        <v>138.86738406750794</v>
      </c>
    </row>
    <row r="39" spans="2:5">
      <c r="B39" s="708">
        <v>35</v>
      </c>
      <c r="C39" s="709" t="s">
        <v>928</v>
      </c>
      <c r="D39" s="710">
        <v>1142</v>
      </c>
      <c r="E39" s="711">
        <v>136.01212913768072</v>
      </c>
    </row>
    <row r="40" spans="2:5">
      <c r="B40" s="708">
        <v>36</v>
      </c>
      <c r="C40" s="709" t="s">
        <v>782</v>
      </c>
      <c r="D40" s="710">
        <v>929</v>
      </c>
      <c r="E40" s="711">
        <v>135.55988127931172</v>
      </c>
    </row>
    <row r="41" spans="2:5">
      <c r="B41" s="708">
        <v>37</v>
      </c>
      <c r="C41" s="709" t="s">
        <v>229</v>
      </c>
      <c r="D41" s="710">
        <v>180</v>
      </c>
      <c r="E41" s="711">
        <v>134.26523350961861</v>
      </c>
    </row>
    <row r="42" spans="2:5">
      <c r="B42" s="708">
        <v>38</v>
      </c>
      <c r="C42" s="709" t="s">
        <v>283</v>
      </c>
      <c r="D42" s="710">
        <v>5649</v>
      </c>
      <c r="E42" s="711">
        <v>133.70885742479439</v>
      </c>
    </row>
    <row r="43" spans="2:5">
      <c r="B43" s="708">
        <v>39</v>
      </c>
      <c r="C43" s="709" t="s">
        <v>299</v>
      </c>
      <c r="D43" s="710">
        <v>187</v>
      </c>
      <c r="E43" s="711">
        <v>133.66690493209435</v>
      </c>
    </row>
    <row r="44" spans="2:5">
      <c r="B44" s="708">
        <v>40</v>
      </c>
      <c r="C44" s="709" t="s">
        <v>925</v>
      </c>
      <c r="D44" s="710">
        <v>222</v>
      </c>
      <c r="E44" s="711">
        <v>131.47608556605786</v>
      </c>
    </row>
    <row r="45" spans="2:5">
      <c r="B45" s="708">
        <v>41</v>
      </c>
      <c r="C45" s="709" t="s">
        <v>645</v>
      </c>
      <c r="D45" s="710">
        <v>7550</v>
      </c>
      <c r="E45" s="711">
        <v>126.95903679289702</v>
      </c>
    </row>
    <row r="46" spans="2:5">
      <c r="B46" s="708">
        <v>42</v>
      </c>
      <c r="C46" s="709" t="s">
        <v>552</v>
      </c>
      <c r="D46" s="710">
        <v>174</v>
      </c>
      <c r="E46" s="711">
        <v>124.06682495882265</v>
      </c>
    </row>
    <row r="47" spans="2:5">
      <c r="B47" s="708">
        <v>43</v>
      </c>
      <c r="C47" s="709" t="s">
        <v>711</v>
      </c>
      <c r="D47" s="710">
        <v>23297</v>
      </c>
      <c r="E47" s="711">
        <v>123.28340805993128</v>
      </c>
    </row>
    <row r="48" spans="2:5">
      <c r="B48" s="708">
        <v>44</v>
      </c>
      <c r="C48" s="709" t="s">
        <v>553</v>
      </c>
      <c r="D48" s="710">
        <v>678</v>
      </c>
      <c r="E48" s="711">
        <v>121.75040448788512</v>
      </c>
    </row>
    <row r="49" spans="2:5">
      <c r="B49" s="708">
        <v>45</v>
      </c>
      <c r="C49" s="709" t="s">
        <v>728</v>
      </c>
      <c r="D49" s="710">
        <v>7216</v>
      </c>
      <c r="E49" s="711">
        <v>120.96538287907335</v>
      </c>
    </row>
    <row r="50" spans="2:5">
      <c r="B50" s="708">
        <v>46</v>
      </c>
      <c r="C50" s="709" t="s">
        <v>558</v>
      </c>
      <c r="D50" s="710">
        <v>966</v>
      </c>
      <c r="E50" s="711">
        <v>120.37623180026019</v>
      </c>
    </row>
    <row r="51" spans="2:5">
      <c r="B51" s="708">
        <v>47</v>
      </c>
      <c r="C51" s="709" t="s">
        <v>663</v>
      </c>
      <c r="D51" s="710">
        <v>487</v>
      </c>
      <c r="E51" s="711">
        <v>120.15790772267455</v>
      </c>
    </row>
    <row r="52" spans="2:5">
      <c r="B52" s="708">
        <v>48</v>
      </c>
      <c r="C52" s="709" t="s">
        <v>673</v>
      </c>
      <c r="D52" s="710">
        <v>2302</v>
      </c>
      <c r="E52" s="711">
        <v>117.97450787154411</v>
      </c>
    </row>
    <row r="53" spans="2:5">
      <c r="B53" s="708">
        <v>49</v>
      </c>
      <c r="C53" s="709" t="s">
        <v>929</v>
      </c>
      <c r="D53" s="710">
        <v>11128</v>
      </c>
      <c r="E53" s="711">
        <v>117.61839658264019</v>
      </c>
    </row>
    <row r="54" spans="2:5">
      <c r="B54" s="708">
        <v>50</v>
      </c>
      <c r="C54" s="709" t="s">
        <v>919</v>
      </c>
      <c r="D54" s="710">
        <v>4931</v>
      </c>
      <c r="E54" s="711">
        <v>117.60393256484136</v>
      </c>
    </row>
    <row r="55" spans="2:5">
      <c r="B55" s="321"/>
      <c r="C55" s="322"/>
      <c r="D55" s="323"/>
      <c r="E55" s="324"/>
    </row>
    <row r="56" spans="2:5">
      <c r="B56" s="321"/>
      <c r="C56" s="322"/>
      <c r="D56" s="323"/>
      <c r="E56" s="324"/>
    </row>
    <row r="57" spans="2:5">
      <c r="B57" s="716" t="s">
        <v>1159</v>
      </c>
      <c r="C57" s="322"/>
      <c r="D57" s="323"/>
      <c r="E57" s="324"/>
    </row>
    <row r="58" spans="2:5">
      <c r="B58" s="321"/>
      <c r="C58" s="322"/>
      <c r="D58" s="323"/>
      <c r="E58" s="324"/>
    </row>
    <row r="59" spans="2:5">
      <c r="B59" s="321"/>
      <c r="C59" s="322"/>
      <c r="D59" s="323"/>
      <c r="E59" s="324"/>
    </row>
    <row r="60" spans="2:5">
      <c r="B60" s="321"/>
      <c r="C60" s="322"/>
      <c r="D60" s="323"/>
      <c r="E60" s="324"/>
    </row>
    <row r="61" spans="2:5">
      <c r="B61" s="321"/>
      <c r="C61" s="322"/>
      <c r="D61" s="323"/>
      <c r="E61" s="324"/>
    </row>
    <row r="62" spans="2:5">
      <c r="B62" s="321"/>
      <c r="C62" s="322"/>
      <c r="D62" s="323"/>
      <c r="E62" s="324"/>
    </row>
    <row r="63" spans="2:5">
      <c r="B63" s="321"/>
      <c r="C63" s="322"/>
      <c r="D63" s="323"/>
      <c r="E63" s="324"/>
    </row>
    <row r="64" spans="2:5">
      <c r="B64" s="321"/>
      <c r="C64" s="322"/>
      <c r="D64" s="323"/>
      <c r="E64" s="324"/>
    </row>
    <row r="65" spans="2:5">
      <c r="B65" s="321"/>
      <c r="C65" s="322"/>
      <c r="D65" s="323"/>
      <c r="E65" s="324"/>
    </row>
    <row r="66" spans="2:5">
      <c r="B66" s="321"/>
      <c r="C66" s="322"/>
      <c r="D66" s="323"/>
      <c r="E66" s="324"/>
    </row>
    <row r="67" spans="2:5">
      <c r="B67" s="321"/>
      <c r="C67" s="322"/>
      <c r="D67" s="323"/>
      <c r="E67" s="324"/>
    </row>
    <row r="68" spans="2:5">
      <c r="B68" s="321"/>
      <c r="C68" s="322"/>
      <c r="D68" s="323"/>
      <c r="E68" s="324"/>
    </row>
    <row r="69" spans="2:5">
      <c r="B69" s="321"/>
      <c r="C69" s="322"/>
      <c r="D69" s="323"/>
      <c r="E69" s="324"/>
    </row>
    <row r="70" spans="2:5">
      <c r="B70" s="321"/>
      <c r="C70" s="322"/>
      <c r="D70" s="323"/>
      <c r="E70" s="324"/>
    </row>
    <row r="71" spans="2:5">
      <c r="B71" s="321"/>
      <c r="C71" s="322"/>
      <c r="D71" s="323"/>
      <c r="E71" s="324"/>
    </row>
    <row r="72" spans="2:5">
      <c r="B72" s="321"/>
      <c r="C72" s="322"/>
      <c r="D72" s="323"/>
      <c r="E72" s="324"/>
    </row>
    <row r="73" spans="2:5">
      <c r="B73" s="321"/>
      <c r="C73" s="322"/>
      <c r="D73" s="323"/>
      <c r="E73" s="324"/>
    </row>
    <row r="74" spans="2:5">
      <c r="B74" s="321"/>
      <c r="C74" s="322"/>
      <c r="D74" s="323"/>
      <c r="E74" s="324"/>
    </row>
    <row r="75" spans="2:5">
      <c r="B75" s="321"/>
      <c r="C75" s="322"/>
      <c r="D75" s="323"/>
      <c r="E75" s="324"/>
    </row>
    <row r="76" spans="2:5">
      <c r="B76" s="321"/>
      <c r="C76" s="322"/>
      <c r="D76" s="323"/>
      <c r="E76" s="324"/>
    </row>
    <row r="77" spans="2:5">
      <c r="B77" s="321"/>
      <c r="C77" s="322"/>
      <c r="D77" s="323"/>
      <c r="E77" s="324"/>
    </row>
    <row r="78" spans="2:5">
      <c r="B78" s="321"/>
      <c r="C78" s="322"/>
      <c r="D78" s="323"/>
      <c r="E78" s="324"/>
    </row>
    <row r="79" spans="2:5">
      <c r="B79" s="321"/>
      <c r="C79" s="322"/>
      <c r="D79" s="323"/>
      <c r="E79" s="324"/>
    </row>
    <row r="80" spans="2:5">
      <c r="B80" s="321"/>
      <c r="C80" s="322"/>
      <c r="D80" s="323"/>
      <c r="E80" s="324"/>
    </row>
    <row r="81" spans="2:5">
      <c r="B81" s="321"/>
      <c r="C81" s="322"/>
      <c r="D81" s="323"/>
      <c r="E81" s="324"/>
    </row>
    <row r="82" spans="2:5">
      <c r="B82" s="321"/>
      <c r="C82" s="322"/>
      <c r="D82" s="323"/>
      <c r="E82" s="324"/>
    </row>
    <row r="83" spans="2:5">
      <c r="B83" s="321"/>
      <c r="C83" s="322"/>
      <c r="D83" s="323"/>
      <c r="E83" s="324"/>
    </row>
    <row r="84" spans="2:5">
      <c r="B84" s="321"/>
      <c r="C84" s="322"/>
      <c r="D84" s="323"/>
      <c r="E84" s="324"/>
    </row>
    <row r="85" spans="2:5">
      <c r="B85" s="321"/>
      <c r="C85" s="322"/>
      <c r="D85" s="323"/>
      <c r="E85" s="324"/>
    </row>
    <row r="86" spans="2:5">
      <c r="B86" s="321"/>
      <c r="C86" s="322"/>
      <c r="D86" s="323"/>
      <c r="E86" s="324"/>
    </row>
    <row r="87" spans="2:5">
      <c r="B87" s="321"/>
      <c r="C87" s="322"/>
      <c r="D87" s="323"/>
      <c r="E87" s="324"/>
    </row>
    <row r="88" spans="2:5">
      <c r="B88" s="321"/>
      <c r="C88" s="322"/>
      <c r="D88" s="323"/>
      <c r="E88" s="324"/>
    </row>
    <row r="89" spans="2:5">
      <c r="B89" s="321"/>
      <c r="C89" s="322"/>
      <c r="D89" s="323"/>
      <c r="E89" s="324"/>
    </row>
    <row r="90" spans="2:5">
      <c r="B90" s="321"/>
      <c r="C90" s="322"/>
      <c r="D90" s="323"/>
      <c r="E90" s="324"/>
    </row>
    <row r="91" spans="2:5">
      <c r="B91" s="321"/>
      <c r="C91" s="322"/>
      <c r="D91" s="323"/>
      <c r="E91" s="324"/>
    </row>
    <row r="92" spans="2:5">
      <c r="B92" s="321"/>
      <c r="C92" s="322"/>
      <c r="D92" s="323"/>
      <c r="E92" s="324"/>
    </row>
    <row r="93" spans="2:5">
      <c r="B93" s="321"/>
      <c r="C93" s="322"/>
      <c r="D93" s="323"/>
      <c r="E93" s="324"/>
    </row>
    <row r="94" spans="2:5">
      <c r="B94" s="321"/>
      <c r="C94" s="322"/>
      <c r="D94" s="323"/>
      <c r="E94" s="324"/>
    </row>
    <row r="95" spans="2:5">
      <c r="B95" s="321"/>
      <c r="C95" s="322"/>
      <c r="D95" s="323"/>
      <c r="E95" s="324"/>
    </row>
    <row r="96" spans="2:5">
      <c r="B96" s="321"/>
      <c r="C96" s="322"/>
      <c r="D96" s="323"/>
      <c r="E96" s="324"/>
    </row>
    <row r="97" spans="2:5">
      <c r="B97" s="321"/>
      <c r="C97" s="322"/>
      <c r="D97" s="323"/>
      <c r="E97" s="324"/>
    </row>
    <row r="98" spans="2:5">
      <c r="B98" s="321"/>
      <c r="C98" s="322"/>
      <c r="D98" s="323"/>
      <c r="E98" s="324"/>
    </row>
    <row r="99" spans="2:5">
      <c r="B99" s="321"/>
      <c r="C99" s="322"/>
      <c r="D99" s="323"/>
      <c r="E99" s="324"/>
    </row>
    <row r="100" spans="2:5">
      <c r="B100" s="321"/>
      <c r="C100" s="322"/>
      <c r="D100" s="323"/>
      <c r="E100" s="324"/>
    </row>
    <row r="101" spans="2:5">
      <c r="B101" s="321"/>
      <c r="C101" s="322"/>
      <c r="D101" s="323"/>
      <c r="E101" s="324"/>
    </row>
    <row r="102" spans="2:5">
      <c r="B102" s="321"/>
      <c r="C102" s="322"/>
      <c r="D102" s="323"/>
      <c r="E102" s="324"/>
    </row>
    <row r="103" spans="2:5">
      <c r="B103" s="321"/>
      <c r="C103" s="322"/>
      <c r="D103" s="323"/>
      <c r="E103" s="324"/>
    </row>
    <row r="104" spans="2:5">
      <c r="B104" s="321"/>
      <c r="C104" s="322"/>
      <c r="D104" s="323"/>
      <c r="E104" s="324"/>
    </row>
    <row r="105" spans="2:5">
      <c r="B105" s="321"/>
      <c r="C105" s="322"/>
      <c r="D105" s="323"/>
      <c r="E105" s="324"/>
    </row>
    <row r="106" spans="2:5">
      <c r="B106" s="321"/>
      <c r="C106" s="322"/>
      <c r="D106" s="323"/>
      <c r="E106" s="324"/>
    </row>
    <row r="107" spans="2:5">
      <c r="B107" s="321"/>
      <c r="C107" s="322"/>
      <c r="D107" s="323"/>
      <c r="E107" s="324"/>
    </row>
    <row r="108" spans="2:5">
      <c r="B108" s="321"/>
      <c r="C108" s="322"/>
      <c r="D108" s="323"/>
      <c r="E108" s="324"/>
    </row>
    <row r="109" spans="2:5">
      <c r="B109" s="321"/>
      <c r="C109" s="322"/>
      <c r="D109" s="323"/>
      <c r="E109" s="324"/>
    </row>
    <row r="110" spans="2:5">
      <c r="B110" s="321"/>
      <c r="C110" s="322"/>
      <c r="D110" s="323"/>
      <c r="E110" s="324"/>
    </row>
    <row r="111" spans="2:5">
      <c r="B111" s="321"/>
      <c r="C111" s="322"/>
      <c r="D111" s="323"/>
      <c r="E111" s="324"/>
    </row>
    <row r="112" spans="2:5">
      <c r="B112" s="321"/>
      <c r="C112" s="322"/>
      <c r="D112" s="323"/>
      <c r="E112" s="324"/>
    </row>
    <row r="113" spans="2:5">
      <c r="B113" s="321"/>
      <c r="C113" s="322"/>
      <c r="D113" s="323"/>
      <c r="E113" s="324"/>
    </row>
    <row r="114" spans="2:5">
      <c r="B114" s="321"/>
      <c r="C114" s="322"/>
      <c r="D114" s="323"/>
      <c r="E114" s="324"/>
    </row>
    <row r="115" spans="2:5">
      <c r="B115" s="321"/>
      <c r="C115" s="322"/>
      <c r="D115" s="323"/>
      <c r="E115" s="324"/>
    </row>
    <row r="116" spans="2:5">
      <c r="B116" s="321"/>
      <c r="C116" s="322"/>
      <c r="D116" s="323"/>
      <c r="E116" s="324"/>
    </row>
    <row r="117" spans="2:5">
      <c r="B117" s="321"/>
      <c r="C117" s="322"/>
      <c r="D117" s="323"/>
      <c r="E117" s="324"/>
    </row>
    <row r="118" spans="2:5">
      <c r="B118" s="321"/>
      <c r="C118" s="322"/>
      <c r="D118" s="323"/>
      <c r="E118" s="324"/>
    </row>
    <row r="119" spans="2:5">
      <c r="B119" s="321"/>
      <c r="C119" s="322"/>
      <c r="D119" s="323"/>
      <c r="E119" s="324"/>
    </row>
    <row r="120" spans="2:5">
      <c r="B120" s="321"/>
      <c r="C120" s="322"/>
      <c r="D120" s="323"/>
      <c r="E120" s="324"/>
    </row>
    <row r="121" spans="2:5">
      <c r="B121" s="321"/>
      <c r="C121" s="322"/>
      <c r="D121" s="323"/>
      <c r="E121" s="324"/>
    </row>
    <row r="122" spans="2:5">
      <c r="B122" s="321"/>
      <c r="C122" s="322"/>
      <c r="D122" s="323"/>
      <c r="E122" s="324"/>
    </row>
    <row r="123" spans="2:5">
      <c r="B123" s="321"/>
      <c r="C123" s="322"/>
      <c r="D123" s="323"/>
      <c r="E123" s="324"/>
    </row>
    <row r="124" spans="2:5">
      <c r="B124" s="321"/>
      <c r="C124" s="322"/>
      <c r="D124" s="323"/>
      <c r="E124" s="324"/>
    </row>
    <row r="125" spans="2:5">
      <c r="B125" s="321"/>
      <c r="C125" s="322"/>
      <c r="D125" s="323"/>
      <c r="E125" s="324"/>
    </row>
    <row r="126" spans="2:5">
      <c r="B126" s="321"/>
      <c r="C126" s="322"/>
      <c r="D126" s="323"/>
      <c r="E126" s="324"/>
    </row>
    <row r="127" spans="2:5">
      <c r="B127" s="321"/>
      <c r="C127" s="322"/>
      <c r="D127" s="323"/>
      <c r="E127" s="324"/>
    </row>
    <row r="128" spans="2:5">
      <c r="B128" s="321"/>
      <c r="C128" s="322"/>
      <c r="D128" s="323"/>
      <c r="E128" s="324"/>
    </row>
    <row r="129" spans="2:5">
      <c r="B129" s="321"/>
      <c r="C129" s="322"/>
      <c r="D129" s="323"/>
      <c r="E129" s="324"/>
    </row>
  </sheetData>
  <mergeCells count="2">
    <mergeCell ref="B1:E1"/>
    <mergeCell ref="B2:E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2"/>
  <sheetViews>
    <sheetView showGridLines="0" workbookViewId="0"/>
  </sheetViews>
  <sheetFormatPr defaultRowHeight="12.75"/>
  <cols>
    <col min="1" max="1" width="9.140625" style="506"/>
    <col min="2" max="2" width="19" style="506" customWidth="1"/>
    <col min="3" max="3" width="12.7109375" style="506" customWidth="1"/>
    <col min="4" max="4" width="15.28515625" style="506" customWidth="1"/>
    <col min="5" max="245" width="9.140625" style="506"/>
    <col min="246" max="246" width="19" style="506" customWidth="1"/>
    <col min="247" max="247" width="12.7109375" style="506" customWidth="1"/>
    <col min="248" max="248" width="15.28515625" style="506" customWidth="1"/>
    <col min="249" max="249" width="10" style="506" customWidth="1"/>
    <col min="250" max="250" width="16.85546875" style="506" customWidth="1"/>
    <col min="251" max="251" width="10" style="506" customWidth="1"/>
    <col min="252" max="252" width="9.140625" style="506"/>
    <col min="253" max="253" width="17.5703125" style="506" customWidth="1"/>
    <col min="254" max="254" width="9.5703125" style="506" customWidth="1"/>
    <col min="255" max="501" width="9.140625" style="506"/>
    <col min="502" max="502" width="19" style="506" customWidth="1"/>
    <col min="503" max="503" width="12.7109375" style="506" customWidth="1"/>
    <col min="504" max="504" width="15.28515625" style="506" customWidth="1"/>
    <col min="505" max="505" width="10" style="506" customWidth="1"/>
    <col min="506" max="506" width="16.85546875" style="506" customWidth="1"/>
    <col min="507" max="507" width="10" style="506" customWidth="1"/>
    <col min="508" max="508" width="9.140625" style="506"/>
    <col min="509" max="509" width="17.5703125" style="506" customWidth="1"/>
    <col min="510" max="510" width="9.5703125" style="506" customWidth="1"/>
    <col min="511" max="757" width="9.140625" style="506"/>
    <col min="758" max="758" width="19" style="506" customWidth="1"/>
    <col min="759" max="759" width="12.7109375" style="506" customWidth="1"/>
    <col min="760" max="760" width="15.28515625" style="506" customWidth="1"/>
    <col min="761" max="761" width="10" style="506" customWidth="1"/>
    <col min="762" max="762" width="16.85546875" style="506" customWidth="1"/>
    <col min="763" max="763" width="10" style="506" customWidth="1"/>
    <col min="764" max="764" width="9.140625" style="506"/>
    <col min="765" max="765" width="17.5703125" style="506" customWidth="1"/>
    <col min="766" max="766" width="9.5703125" style="506" customWidth="1"/>
    <col min="767" max="1013" width="9.140625" style="506"/>
    <col min="1014" max="1014" width="19" style="506" customWidth="1"/>
    <col min="1015" max="1015" width="12.7109375" style="506" customWidth="1"/>
    <col min="1016" max="1016" width="15.28515625" style="506" customWidth="1"/>
    <col min="1017" max="1017" width="10" style="506" customWidth="1"/>
    <col min="1018" max="1018" width="16.85546875" style="506" customWidth="1"/>
    <col min="1019" max="1019" width="10" style="506" customWidth="1"/>
    <col min="1020" max="1020" width="9.140625" style="506"/>
    <col min="1021" max="1021" width="17.5703125" style="506" customWidth="1"/>
    <col min="1022" max="1022" width="9.5703125" style="506" customWidth="1"/>
    <col min="1023" max="1269" width="9.140625" style="506"/>
    <col min="1270" max="1270" width="19" style="506" customWidth="1"/>
    <col min="1271" max="1271" width="12.7109375" style="506" customWidth="1"/>
    <col min="1272" max="1272" width="15.28515625" style="506" customWidth="1"/>
    <col min="1273" max="1273" width="10" style="506" customWidth="1"/>
    <col min="1274" max="1274" width="16.85546875" style="506" customWidth="1"/>
    <col min="1275" max="1275" width="10" style="506" customWidth="1"/>
    <col min="1276" max="1276" width="9.140625" style="506"/>
    <col min="1277" max="1277" width="17.5703125" style="506" customWidth="1"/>
    <col min="1278" max="1278" width="9.5703125" style="506" customWidth="1"/>
    <col min="1279" max="1525" width="9.140625" style="506"/>
    <col min="1526" max="1526" width="19" style="506" customWidth="1"/>
    <col min="1527" max="1527" width="12.7109375" style="506" customWidth="1"/>
    <col min="1528" max="1528" width="15.28515625" style="506" customWidth="1"/>
    <col min="1529" max="1529" width="10" style="506" customWidth="1"/>
    <col min="1530" max="1530" width="16.85546875" style="506" customWidth="1"/>
    <col min="1531" max="1531" width="10" style="506" customWidth="1"/>
    <col min="1532" max="1532" width="9.140625" style="506"/>
    <col min="1533" max="1533" width="17.5703125" style="506" customWidth="1"/>
    <col min="1534" max="1534" width="9.5703125" style="506" customWidth="1"/>
    <col min="1535" max="1781" width="9.140625" style="506"/>
    <col min="1782" max="1782" width="19" style="506" customWidth="1"/>
    <col min="1783" max="1783" width="12.7109375" style="506" customWidth="1"/>
    <col min="1784" max="1784" width="15.28515625" style="506" customWidth="1"/>
    <col min="1785" max="1785" width="10" style="506" customWidth="1"/>
    <col min="1786" max="1786" width="16.85546875" style="506" customWidth="1"/>
    <col min="1787" max="1787" width="10" style="506" customWidth="1"/>
    <col min="1788" max="1788" width="9.140625" style="506"/>
    <col min="1789" max="1789" width="17.5703125" style="506" customWidth="1"/>
    <col min="1790" max="1790" width="9.5703125" style="506" customWidth="1"/>
    <col min="1791" max="2037" width="9.140625" style="506"/>
    <col min="2038" max="2038" width="19" style="506" customWidth="1"/>
    <col min="2039" max="2039" width="12.7109375" style="506" customWidth="1"/>
    <col min="2040" max="2040" width="15.28515625" style="506" customWidth="1"/>
    <col min="2041" max="2041" width="10" style="506" customWidth="1"/>
    <col min="2042" max="2042" width="16.85546875" style="506" customWidth="1"/>
    <col min="2043" max="2043" width="10" style="506" customWidth="1"/>
    <col min="2044" max="2044" width="9.140625" style="506"/>
    <col min="2045" max="2045" width="17.5703125" style="506" customWidth="1"/>
    <col min="2046" max="2046" width="9.5703125" style="506" customWidth="1"/>
    <col min="2047" max="2293" width="9.140625" style="506"/>
    <col min="2294" max="2294" width="19" style="506" customWidth="1"/>
    <col min="2295" max="2295" width="12.7109375" style="506" customWidth="1"/>
    <col min="2296" max="2296" width="15.28515625" style="506" customWidth="1"/>
    <col min="2297" max="2297" width="10" style="506" customWidth="1"/>
    <col min="2298" max="2298" width="16.85546875" style="506" customWidth="1"/>
    <col min="2299" max="2299" width="10" style="506" customWidth="1"/>
    <col min="2300" max="2300" width="9.140625" style="506"/>
    <col min="2301" max="2301" width="17.5703125" style="506" customWidth="1"/>
    <col min="2302" max="2302" width="9.5703125" style="506" customWidth="1"/>
    <col min="2303" max="2549" width="9.140625" style="506"/>
    <col min="2550" max="2550" width="19" style="506" customWidth="1"/>
    <col min="2551" max="2551" width="12.7109375" style="506" customWidth="1"/>
    <col min="2552" max="2552" width="15.28515625" style="506" customWidth="1"/>
    <col min="2553" max="2553" width="10" style="506" customWidth="1"/>
    <col min="2554" max="2554" width="16.85546875" style="506" customWidth="1"/>
    <col min="2555" max="2555" width="10" style="506" customWidth="1"/>
    <col min="2556" max="2556" width="9.140625" style="506"/>
    <col min="2557" max="2557" width="17.5703125" style="506" customWidth="1"/>
    <col min="2558" max="2558" width="9.5703125" style="506" customWidth="1"/>
    <col min="2559" max="2805" width="9.140625" style="506"/>
    <col min="2806" max="2806" width="19" style="506" customWidth="1"/>
    <col min="2807" max="2807" width="12.7109375" style="506" customWidth="1"/>
    <col min="2808" max="2808" width="15.28515625" style="506" customWidth="1"/>
    <col min="2809" max="2809" width="10" style="506" customWidth="1"/>
    <col min="2810" max="2810" width="16.85546875" style="506" customWidth="1"/>
    <col min="2811" max="2811" width="10" style="506" customWidth="1"/>
    <col min="2812" max="2812" width="9.140625" style="506"/>
    <col min="2813" max="2813" width="17.5703125" style="506" customWidth="1"/>
    <col min="2814" max="2814" width="9.5703125" style="506" customWidth="1"/>
    <col min="2815" max="3061" width="9.140625" style="506"/>
    <col min="3062" max="3062" width="19" style="506" customWidth="1"/>
    <col min="3063" max="3063" width="12.7109375" style="506" customWidth="1"/>
    <col min="3064" max="3064" width="15.28515625" style="506" customWidth="1"/>
    <col min="3065" max="3065" width="10" style="506" customWidth="1"/>
    <col min="3066" max="3066" width="16.85546875" style="506" customWidth="1"/>
    <col min="3067" max="3067" width="10" style="506" customWidth="1"/>
    <col min="3068" max="3068" width="9.140625" style="506"/>
    <col min="3069" max="3069" width="17.5703125" style="506" customWidth="1"/>
    <col min="3070" max="3070" width="9.5703125" style="506" customWidth="1"/>
    <col min="3071" max="3317" width="9.140625" style="506"/>
    <col min="3318" max="3318" width="19" style="506" customWidth="1"/>
    <col min="3319" max="3319" width="12.7109375" style="506" customWidth="1"/>
    <col min="3320" max="3320" width="15.28515625" style="506" customWidth="1"/>
    <col min="3321" max="3321" width="10" style="506" customWidth="1"/>
    <col min="3322" max="3322" width="16.85546875" style="506" customWidth="1"/>
    <col min="3323" max="3323" width="10" style="506" customWidth="1"/>
    <col min="3324" max="3324" width="9.140625" style="506"/>
    <col min="3325" max="3325" width="17.5703125" style="506" customWidth="1"/>
    <col min="3326" max="3326" width="9.5703125" style="506" customWidth="1"/>
    <col min="3327" max="3573" width="9.140625" style="506"/>
    <col min="3574" max="3574" width="19" style="506" customWidth="1"/>
    <col min="3575" max="3575" width="12.7109375" style="506" customWidth="1"/>
    <col min="3576" max="3576" width="15.28515625" style="506" customWidth="1"/>
    <col min="3577" max="3577" width="10" style="506" customWidth="1"/>
    <col min="3578" max="3578" width="16.85546875" style="506" customWidth="1"/>
    <col min="3579" max="3579" width="10" style="506" customWidth="1"/>
    <col min="3580" max="3580" width="9.140625" style="506"/>
    <col min="3581" max="3581" width="17.5703125" style="506" customWidth="1"/>
    <col min="3582" max="3582" width="9.5703125" style="506" customWidth="1"/>
    <col min="3583" max="3829" width="9.140625" style="506"/>
    <col min="3830" max="3830" width="19" style="506" customWidth="1"/>
    <col min="3831" max="3831" width="12.7109375" style="506" customWidth="1"/>
    <col min="3832" max="3832" width="15.28515625" style="506" customWidth="1"/>
    <col min="3833" max="3833" width="10" style="506" customWidth="1"/>
    <col min="3834" max="3834" width="16.85546875" style="506" customWidth="1"/>
    <col min="3835" max="3835" width="10" style="506" customWidth="1"/>
    <col min="3836" max="3836" width="9.140625" style="506"/>
    <col min="3837" max="3837" width="17.5703125" style="506" customWidth="1"/>
    <col min="3838" max="3838" width="9.5703125" style="506" customWidth="1"/>
    <col min="3839" max="4085" width="9.140625" style="506"/>
    <col min="4086" max="4086" width="19" style="506" customWidth="1"/>
    <col min="4087" max="4087" width="12.7109375" style="506" customWidth="1"/>
    <col min="4088" max="4088" width="15.28515625" style="506" customWidth="1"/>
    <col min="4089" max="4089" width="10" style="506" customWidth="1"/>
    <col min="4090" max="4090" width="16.85546875" style="506" customWidth="1"/>
    <col min="4091" max="4091" width="10" style="506" customWidth="1"/>
    <col min="4092" max="4092" width="9.140625" style="506"/>
    <col min="4093" max="4093" width="17.5703125" style="506" customWidth="1"/>
    <col min="4094" max="4094" width="9.5703125" style="506" customWidth="1"/>
    <col min="4095" max="4341" width="9.140625" style="506"/>
    <col min="4342" max="4342" width="19" style="506" customWidth="1"/>
    <col min="4343" max="4343" width="12.7109375" style="506" customWidth="1"/>
    <col min="4344" max="4344" width="15.28515625" style="506" customWidth="1"/>
    <col min="4345" max="4345" width="10" style="506" customWidth="1"/>
    <col min="4346" max="4346" width="16.85546875" style="506" customWidth="1"/>
    <col min="4347" max="4347" width="10" style="506" customWidth="1"/>
    <col min="4348" max="4348" width="9.140625" style="506"/>
    <col min="4349" max="4349" width="17.5703125" style="506" customWidth="1"/>
    <col min="4350" max="4350" width="9.5703125" style="506" customWidth="1"/>
    <col min="4351" max="4597" width="9.140625" style="506"/>
    <col min="4598" max="4598" width="19" style="506" customWidth="1"/>
    <col min="4599" max="4599" width="12.7109375" style="506" customWidth="1"/>
    <col min="4600" max="4600" width="15.28515625" style="506" customWidth="1"/>
    <col min="4601" max="4601" width="10" style="506" customWidth="1"/>
    <col min="4602" max="4602" width="16.85546875" style="506" customWidth="1"/>
    <col min="4603" max="4603" width="10" style="506" customWidth="1"/>
    <col min="4604" max="4604" width="9.140625" style="506"/>
    <col min="4605" max="4605" width="17.5703125" style="506" customWidth="1"/>
    <col min="4606" max="4606" width="9.5703125" style="506" customWidth="1"/>
    <col min="4607" max="4853" width="9.140625" style="506"/>
    <col min="4854" max="4854" width="19" style="506" customWidth="1"/>
    <col min="4855" max="4855" width="12.7109375" style="506" customWidth="1"/>
    <col min="4856" max="4856" width="15.28515625" style="506" customWidth="1"/>
    <col min="4857" max="4857" width="10" style="506" customWidth="1"/>
    <col min="4858" max="4858" width="16.85546875" style="506" customWidth="1"/>
    <col min="4859" max="4859" width="10" style="506" customWidth="1"/>
    <col min="4860" max="4860" width="9.140625" style="506"/>
    <col min="4861" max="4861" width="17.5703125" style="506" customWidth="1"/>
    <col min="4862" max="4862" width="9.5703125" style="506" customWidth="1"/>
    <col min="4863" max="5109" width="9.140625" style="506"/>
    <col min="5110" max="5110" width="19" style="506" customWidth="1"/>
    <col min="5111" max="5111" width="12.7109375" style="506" customWidth="1"/>
    <col min="5112" max="5112" width="15.28515625" style="506" customWidth="1"/>
    <col min="5113" max="5113" width="10" style="506" customWidth="1"/>
    <col min="5114" max="5114" width="16.85546875" style="506" customWidth="1"/>
    <col min="5115" max="5115" width="10" style="506" customWidth="1"/>
    <col min="5116" max="5116" width="9.140625" style="506"/>
    <col min="5117" max="5117" width="17.5703125" style="506" customWidth="1"/>
    <col min="5118" max="5118" width="9.5703125" style="506" customWidth="1"/>
    <col min="5119" max="5365" width="9.140625" style="506"/>
    <col min="5366" max="5366" width="19" style="506" customWidth="1"/>
    <col min="5367" max="5367" width="12.7109375" style="506" customWidth="1"/>
    <col min="5368" max="5368" width="15.28515625" style="506" customWidth="1"/>
    <col min="5369" max="5369" width="10" style="506" customWidth="1"/>
    <col min="5370" max="5370" width="16.85546875" style="506" customWidth="1"/>
    <col min="5371" max="5371" width="10" style="506" customWidth="1"/>
    <col min="5372" max="5372" width="9.140625" style="506"/>
    <col min="5373" max="5373" width="17.5703125" style="506" customWidth="1"/>
    <col min="5374" max="5374" width="9.5703125" style="506" customWidth="1"/>
    <col min="5375" max="5621" width="9.140625" style="506"/>
    <col min="5622" max="5622" width="19" style="506" customWidth="1"/>
    <col min="5623" max="5623" width="12.7109375" style="506" customWidth="1"/>
    <col min="5624" max="5624" width="15.28515625" style="506" customWidth="1"/>
    <col min="5625" max="5625" width="10" style="506" customWidth="1"/>
    <col min="5626" max="5626" width="16.85546875" style="506" customWidth="1"/>
    <col min="5627" max="5627" width="10" style="506" customWidth="1"/>
    <col min="5628" max="5628" width="9.140625" style="506"/>
    <col min="5629" max="5629" width="17.5703125" style="506" customWidth="1"/>
    <col min="5630" max="5630" width="9.5703125" style="506" customWidth="1"/>
    <col min="5631" max="5877" width="9.140625" style="506"/>
    <col min="5878" max="5878" width="19" style="506" customWidth="1"/>
    <col min="5879" max="5879" width="12.7109375" style="506" customWidth="1"/>
    <col min="5880" max="5880" width="15.28515625" style="506" customWidth="1"/>
    <col min="5881" max="5881" width="10" style="506" customWidth="1"/>
    <col min="5882" max="5882" width="16.85546875" style="506" customWidth="1"/>
    <col min="5883" max="5883" width="10" style="506" customWidth="1"/>
    <col min="5884" max="5884" width="9.140625" style="506"/>
    <col min="5885" max="5885" width="17.5703125" style="506" customWidth="1"/>
    <col min="5886" max="5886" width="9.5703125" style="506" customWidth="1"/>
    <col min="5887" max="6133" width="9.140625" style="506"/>
    <col min="6134" max="6134" width="19" style="506" customWidth="1"/>
    <col min="6135" max="6135" width="12.7109375" style="506" customWidth="1"/>
    <col min="6136" max="6136" width="15.28515625" style="506" customWidth="1"/>
    <col min="6137" max="6137" width="10" style="506" customWidth="1"/>
    <col min="6138" max="6138" width="16.85546875" style="506" customWidth="1"/>
    <col min="6139" max="6139" width="10" style="506" customWidth="1"/>
    <col min="6140" max="6140" width="9.140625" style="506"/>
    <col min="6141" max="6141" width="17.5703125" style="506" customWidth="1"/>
    <col min="6142" max="6142" width="9.5703125" style="506" customWidth="1"/>
    <col min="6143" max="6389" width="9.140625" style="506"/>
    <col min="6390" max="6390" width="19" style="506" customWidth="1"/>
    <col min="6391" max="6391" width="12.7109375" style="506" customWidth="1"/>
    <col min="6392" max="6392" width="15.28515625" style="506" customWidth="1"/>
    <col min="6393" max="6393" width="10" style="506" customWidth="1"/>
    <col min="6394" max="6394" width="16.85546875" style="506" customWidth="1"/>
    <col min="6395" max="6395" width="10" style="506" customWidth="1"/>
    <col min="6396" max="6396" width="9.140625" style="506"/>
    <col min="6397" max="6397" width="17.5703125" style="506" customWidth="1"/>
    <col min="6398" max="6398" width="9.5703125" style="506" customWidth="1"/>
    <col min="6399" max="6645" width="9.140625" style="506"/>
    <col min="6646" max="6646" width="19" style="506" customWidth="1"/>
    <col min="6647" max="6647" width="12.7109375" style="506" customWidth="1"/>
    <col min="6648" max="6648" width="15.28515625" style="506" customWidth="1"/>
    <col min="6649" max="6649" width="10" style="506" customWidth="1"/>
    <col min="6650" max="6650" width="16.85546875" style="506" customWidth="1"/>
    <col min="6651" max="6651" width="10" style="506" customWidth="1"/>
    <col min="6652" max="6652" width="9.140625" style="506"/>
    <col min="6653" max="6653" width="17.5703125" style="506" customWidth="1"/>
    <col min="6654" max="6654" width="9.5703125" style="506" customWidth="1"/>
    <col min="6655" max="6901" width="9.140625" style="506"/>
    <col min="6902" max="6902" width="19" style="506" customWidth="1"/>
    <col min="6903" max="6903" width="12.7109375" style="506" customWidth="1"/>
    <col min="6904" max="6904" width="15.28515625" style="506" customWidth="1"/>
    <col min="6905" max="6905" width="10" style="506" customWidth="1"/>
    <col min="6906" max="6906" width="16.85546875" style="506" customWidth="1"/>
    <col min="6907" max="6907" width="10" style="506" customWidth="1"/>
    <col min="6908" max="6908" width="9.140625" style="506"/>
    <col min="6909" max="6909" width="17.5703125" style="506" customWidth="1"/>
    <col min="6910" max="6910" width="9.5703125" style="506" customWidth="1"/>
    <col min="6911" max="7157" width="9.140625" style="506"/>
    <col min="7158" max="7158" width="19" style="506" customWidth="1"/>
    <col min="7159" max="7159" width="12.7109375" style="506" customWidth="1"/>
    <col min="7160" max="7160" width="15.28515625" style="506" customWidth="1"/>
    <col min="7161" max="7161" width="10" style="506" customWidth="1"/>
    <col min="7162" max="7162" width="16.85546875" style="506" customWidth="1"/>
    <col min="7163" max="7163" width="10" style="506" customWidth="1"/>
    <col min="7164" max="7164" width="9.140625" style="506"/>
    <col min="7165" max="7165" width="17.5703125" style="506" customWidth="1"/>
    <col min="7166" max="7166" width="9.5703125" style="506" customWidth="1"/>
    <col min="7167" max="7413" width="9.140625" style="506"/>
    <col min="7414" max="7414" width="19" style="506" customWidth="1"/>
    <col min="7415" max="7415" width="12.7109375" style="506" customWidth="1"/>
    <col min="7416" max="7416" width="15.28515625" style="506" customWidth="1"/>
    <col min="7417" max="7417" width="10" style="506" customWidth="1"/>
    <col min="7418" max="7418" width="16.85546875" style="506" customWidth="1"/>
    <col min="7419" max="7419" width="10" style="506" customWidth="1"/>
    <col min="7420" max="7420" width="9.140625" style="506"/>
    <col min="7421" max="7421" width="17.5703125" style="506" customWidth="1"/>
    <col min="7422" max="7422" width="9.5703125" style="506" customWidth="1"/>
    <col min="7423" max="7669" width="9.140625" style="506"/>
    <col min="7670" max="7670" width="19" style="506" customWidth="1"/>
    <col min="7671" max="7671" width="12.7109375" style="506" customWidth="1"/>
    <col min="7672" max="7672" width="15.28515625" style="506" customWidth="1"/>
    <col min="7673" max="7673" width="10" style="506" customWidth="1"/>
    <col min="7674" max="7674" width="16.85546875" style="506" customWidth="1"/>
    <col min="7675" max="7675" width="10" style="506" customWidth="1"/>
    <col min="7676" max="7676" width="9.140625" style="506"/>
    <col min="7677" max="7677" width="17.5703125" style="506" customWidth="1"/>
    <col min="7678" max="7678" width="9.5703125" style="506" customWidth="1"/>
    <col min="7679" max="7925" width="9.140625" style="506"/>
    <col min="7926" max="7926" width="19" style="506" customWidth="1"/>
    <col min="7927" max="7927" width="12.7109375" style="506" customWidth="1"/>
    <col min="7928" max="7928" width="15.28515625" style="506" customWidth="1"/>
    <col min="7929" max="7929" width="10" style="506" customWidth="1"/>
    <col min="7930" max="7930" width="16.85546875" style="506" customWidth="1"/>
    <col min="7931" max="7931" width="10" style="506" customWidth="1"/>
    <col min="7932" max="7932" width="9.140625" style="506"/>
    <col min="7933" max="7933" width="17.5703125" style="506" customWidth="1"/>
    <col min="7934" max="7934" width="9.5703125" style="506" customWidth="1"/>
    <col min="7935" max="8181" width="9.140625" style="506"/>
    <col min="8182" max="8182" width="19" style="506" customWidth="1"/>
    <col min="8183" max="8183" width="12.7109375" style="506" customWidth="1"/>
    <col min="8184" max="8184" width="15.28515625" style="506" customWidth="1"/>
    <col min="8185" max="8185" width="10" style="506" customWidth="1"/>
    <col min="8186" max="8186" width="16.85546875" style="506" customWidth="1"/>
    <col min="8187" max="8187" width="10" style="506" customWidth="1"/>
    <col min="8188" max="8188" width="9.140625" style="506"/>
    <col min="8189" max="8189" width="17.5703125" style="506" customWidth="1"/>
    <col min="8190" max="8190" width="9.5703125" style="506" customWidth="1"/>
    <col min="8191" max="8437" width="9.140625" style="506"/>
    <col min="8438" max="8438" width="19" style="506" customWidth="1"/>
    <col min="8439" max="8439" width="12.7109375" style="506" customWidth="1"/>
    <col min="8440" max="8440" width="15.28515625" style="506" customWidth="1"/>
    <col min="8441" max="8441" width="10" style="506" customWidth="1"/>
    <col min="8442" max="8442" width="16.85546875" style="506" customWidth="1"/>
    <col min="8443" max="8443" width="10" style="506" customWidth="1"/>
    <col min="8444" max="8444" width="9.140625" style="506"/>
    <col min="8445" max="8445" width="17.5703125" style="506" customWidth="1"/>
    <col min="8446" max="8446" width="9.5703125" style="506" customWidth="1"/>
    <col min="8447" max="8693" width="9.140625" style="506"/>
    <col min="8694" max="8694" width="19" style="506" customWidth="1"/>
    <col min="8695" max="8695" width="12.7109375" style="506" customWidth="1"/>
    <col min="8696" max="8696" width="15.28515625" style="506" customWidth="1"/>
    <col min="8697" max="8697" width="10" style="506" customWidth="1"/>
    <col min="8698" max="8698" width="16.85546875" style="506" customWidth="1"/>
    <col min="8699" max="8699" width="10" style="506" customWidth="1"/>
    <col min="8700" max="8700" width="9.140625" style="506"/>
    <col min="8701" max="8701" width="17.5703125" style="506" customWidth="1"/>
    <col min="8702" max="8702" width="9.5703125" style="506" customWidth="1"/>
    <col min="8703" max="8949" width="9.140625" style="506"/>
    <col min="8950" max="8950" width="19" style="506" customWidth="1"/>
    <col min="8951" max="8951" width="12.7109375" style="506" customWidth="1"/>
    <col min="8952" max="8952" width="15.28515625" style="506" customWidth="1"/>
    <col min="8953" max="8953" width="10" style="506" customWidth="1"/>
    <col min="8954" max="8954" width="16.85546875" style="506" customWidth="1"/>
    <col min="8955" max="8955" width="10" style="506" customWidth="1"/>
    <col min="8956" max="8956" width="9.140625" style="506"/>
    <col min="8957" max="8957" width="17.5703125" style="506" customWidth="1"/>
    <col min="8958" max="8958" width="9.5703125" style="506" customWidth="1"/>
    <col min="8959" max="9205" width="9.140625" style="506"/>
    <col min="9206" max="9206" width="19" style="506" customWidth="1"/>
    <col min="9207" max="9207" width="12.7109375" style="506" customWidth="1"/>
    <col min="9208" max="9208" width="15.28515625" style="506" customWidth="1"/>
    <col min="9209" max="9209" width="10" style="506" customWidth="1"/>
    <col min="9210" max="9210" width="16.85546875" style="506" customWidth="1"/>
    <col min="9211" max="9211" width="10" style="506" customWidth="1"/>
    <col min="9212" max="9212" width="9.140625" style="506"/>
    <col min="9213" max="9213" width="17.5703125" style="506" customWidth="1"/>
    <col min="9214" max="9214" width="9.5703125" style="506" customWidth="1"/>
    <col min="9215" max="9461" width="9.140625" style="506"/>
    <col min="9462" max="9462" width="19" style="506" customWidth="1"/>
    <col min="9463" max="9463" width="12.7109375" style="506" customWidth="1"/>
    <col min="9464" max="9464" width="15.28515625" style="506" customWidth="1"/>
    <col min="9465" max="9465" width="10" style="506" customWidth="1"/>
    <col min="9466" max="9466" width="16.85546875" style="506" customWidth="1"/>
    <col min="9467" max="9467" width="10" style="506" customWidth="1"/>
    <col min="9468" max="9468" width="9.140625" style="506"/>
    <col min="9469" max="9469" width="17.5703125" style="506" customWidth="1"/>
    <col min="9470" max="9470" width="9.5703125" style="506" customWidth="1"/>
    <col min="9471" max="9717" width="9.140625" style="506"/>
    <col min="9718" max="9718" width="19" style="506" customWidth="1"/>
    <col min="9719" max="9719" width="12.7109375" style="506" customWidth="1"/>
    <col min="9720" max="9720" width="15.28515625" style="506" customWidth="1"/>
    <col min="9721" max="9721" width="10" style="506" customWidth="1"/>
    <col min="9722" max="9722" width="16.85546875" style="506" customWidth="1"/>
    <col min="9723" max="9723" width="10" style="506" customWidth="1"/>
    <col min="9724" max="9724" width="9.140625" style="506"/>
    <col min="9725" max="9725" width="17.5703125" style="506" customWidth="1"/>
    <col min="9726" max="9726" width="9.5703125" style="506" customWidth="1"/>
    <col min="9727" max="9973" width="9.140625" style="506"/>
    <col min="9974" max="9974" width="19" style="506" customWidth="1"/>
    <col min="9975" max="9975" width="12.7109375" style="506" customWidth="1"/>
    <col min="9976" max="9976" width="15.28515625" style="506" customWidth="1"/>
    <col min="9977" max="9977" width="10" style="506" customWidth="1"/>
    <col min="9978" max="9978" width="16.85546875" style="506" customWidth="1"/>
    <col min="9979" max="9979" width="10" style="506" customWidth="1"/>
    <col min="9980" max="9980" width="9.140625" style="506"/>
    <col min="9981" max="9981" width="17.5703125" style="506" customWidth="1"/>
    <col min="9982" max="9982" width="9.5703125" style="506" customWidth="1"/>
    <col min="9983" max="10229" width="9.140625" style="506"/>
    <col min="10230" max="10230" width="19" style="506" customWidth="1"/>
    <col min="10231" max="10231" width="12.7109375" style="506" customWidth="1"/>
    <col min="10232" max="10232" width="15.28515625" style="506" customWidth="1"/>
    <col min="10233" max="10233" width="10" style="506" customWidth="1"/>
    <col min="10234" max="10234" width="16.85546875" style="506" customWidth="1"/>
    <col min="10235" max="10235" width="10" style="506" customWidth="1"/>
    <col min="10236" max="10236" width="9.140625" style="506"/>
    <col min="10237" max="10237" width="17.5703125" style="506" customWidth="1"/>
    <col min="10238" max="10238" width="9.5703125" style="506" customWidth="1"/>
    <col min="10239" max="10485" width="9.140625" style="506"/>
    <col min="10486" max="10486" width="19" style="506" customWidth="1"/>
    <col min="10487" max="10487" width="12.7109375" style="506" customWidth="1"/>
    <col min="10488" max="10488" width="15.28515625" style="506" customWidth="1"/>
    <col min="10489" max="10489" width="10" style="506" customWidth="1"/>
    <col min="10490" max="10490" width="16.85546875" style="506" customWidth="1"/>
    <col min="10491" max="10491" width="10" style="506" customWidth="1"/>
    <col min="10492" max="10492" width="9.140625" style="506"/>
    <col min="10493" max="10493" width="17.5703125" style="506" customWidth="1"/>
    <col min="10494" max="10494" width="9.5703125" style="506" customWidth="1"/>
    <col min="10495" max="10741" width="9.140625" style="506"/>
    <col min="10742" max="10742" width="19" style="506" customWidth="1"/>
    <col min="10743" max="10743" width="12.7109375" style="506" customWidth="1"/>
    <col min="10744" max="10744" width="15.28515625" style="506" customWidth="1"/>
    <col min="10745" max="10745" width="10" style="506" customWidth="1"/>
    <col min="10746" max="10746" width="16.85546875" style="506" customWidth="1"/>
    <col min="10747" max="10747" width="10" style="506" customWidth="1"/>
    <col min="10748" max="10748" width="9.140625" style="506"/>
    <col min="10749" max="10749" width="17.5703125" style="506" customWidth="1"/>
    <col min="10750" max="10750" width="9.5703125" style="506" customWidth="1"/>
    <col min="10751" max="10997" width="9.140625" style="506"/>
    <col min="10998" max="10998" width="19" style="506" customWidth="1"/>
    <col min="10999" max="10999" width="12.7109375" style="506" customWidth="1"/>
    <col min="11000" max="11000" width="15.28515625" style="506" customWidth="1"/>
    <col min="11001" max="11001" width="10" style="506" customWidth="1"/>
    <col min="11002" max="11002" width="16.85546875" style="506" customWidth="1"/>
    <col min="11003" max="11003" width="10" style="506" customWidth="1"/>
    <col min="11004" max="11004" width="9.140625" style="506"/>
    <col min="11005" max="11005" width="17.5703125" style="506" customWidth="1"/>
    <col min="11006" max="11006" width="9.5703125" style="506" customWidth="1"/>
    <col min="11007" max="11253" width="9.140625" style="506"/>
    <col min="11254" max="11254" width="19" style="506" customWidth="1"/>
    <col min="11255" max="11255" width="12.7109375" style="506" customWidth="1"/>
    <col min="11256" max="11256" width="15.28515625" style="506" customWidth="1"/>
    <col min="11257" max="11257" width="10" style="506" customWidth="1"/>
    <col min="11258" max="11258" width="16.85546875" style="506" customWidth="1"/>
    <col min="11259" max="11259" width="10" style="506" customWidth="1"/>
    <col min="11260" max="11260" width="9.140625" style="506"/>
    <col min="11261" max="11261" width="17.5703125" style="506" customWidth="1"/>
    <col min="11262" max="11262" width="9.5703125" style="506" customWidth="1"/>
    <col min="11263" max="11509" width="9.140625" style="506"/>
    <col min="11510" max="11510" width="19" style="506" customWidth="1"/>
    <col min="11511" max="11511" width="12.7109375" style="506" customWidth="1"/>
    <col min="11512" max="11512" width="15.28515625" style="506" customWidth="1"/>
    <col min="11513" max="11513" width="10" style="506" customWidth="1"/>
    <col min="11514" max="11514" width="16.85546875" style="506" customWidth="1"/>
    <col min="11515" max="11515" width="10" style="506" customWidth="1"/>
    <col min="11516" max="11516" width="9.140625" style="506"/>
    <col min="11517" max="11517" width="17.5703125" style="506" customWidth="1"/>
    <col min="11518" max="11518" width="9.5703125" style="506" customWidth="1"/>
    <col min="11519" max="11765" width="9.140625" style="506"/>
    <col min="11766" max="11766" width="19" style="506" customWidth="1"/>
    <col min="11767" max="11767" width="12.7109375" style="506" customWidth="1"/>
    <col min="11768" max="11768" width="15.28515625" style="506" customWidth="1"/>
    <col min="11769" max="11769" width="10" style="506" customWidth="1"/>
    <col min="11770" max="11770" width="16.85546875" style="506" customWidth="1"/>
    <col min="11771" max="11771" width="10" style="506" customWidth="1"/>
    <col min="11772" max="11772" width="9.140625" style="506"/>
    <col min="11773" max="11773" width="17.5703125" style="506" customWidth="1"/>
    <col min="11774" max="11774" width="9.5703125" style="506" customWidth="1"/>
    <col min="11775" max="12021" width="9.140625" style="506"/>
    <col min="12022" max="12022" width="19" style="506" customWidth="1"/>
    <col min="12023" max="12023" width="12.7109375" style="506" customWidth="1"/>
    <col min="12024" max="12024" width="15.28515625" style="506" customWidth="1"/>
    <col min="12025" max="12025" width="10" style="506" customWidth="1"/>
    <col min="12026" max="12026" width="16.85546875" style="506" customWidth="1"/>
    <col min="12027" max="12027" width="10" style="506" customWidth="1"/>
    <col min="12028" max="12028" width="9.140625" style="506"/>
    <col min="12029" max="12029" width="17.5703125" style="506" customWidth="1"/>
    <col min="12030" max="12030" width="9.5703125" style="506" customWidth="1"/>
    <col min="12031" max="12277" width="9.140625" style="506"/>
    <col min="12278" max="12278" width="19" style="506" customWidth="1"/>
    <col min="12279" max="12279" width="12.7109375" style="506" customWidth="1"/>
    <col min="12280" max="12280" width="15.28515625" style="506" customWidth="1"/>
    <col min="12281" max="12281" width="10" style="506" customWidth="1"/>
    <col min="12282" max="12282" width="16.85546875" style="506" customWidth="1"/>
    <col min="12283" max="12283" width="10" style="506" customWidth="1"/>
    <col min="12284" max="12284" width="9.140625" style="506"/>
    <col min="12285" max="12285" width="17.5703125" style="506" customWidth="1"/>
    <col min="12286" max="12286" width="9.5703125" style="506" customWidth="1"/>
    <col min="12287" max="12533" width="9.140625" style="506"/>
    <col min="12534" max="12534" width="19" style="506" customWidth="1"/>
    <col min="12535" max="12535" width="12.7109375" style="506" customWidth="1"/>
    <col min="12536" max="12536" width="15.28515625" style="506" customWidth="1"/>
    <col min="12537" max="12537" width="10" style="506" customWidth="1"/>
    <col min="12538" max="12538" width="16.85546875" style="506" customWidth="1"/>
    <col min="12539" max="12539" width="10" style="506" customWidth="1"/>
    <col min="12540" max="12540" width="9.140625" style="506"/>
    <col min="12541" max="12541" width="17.5703125" style="506" customWidth="1"/>
    <col min="12542" max="12542" width="9.5703125" style="506" customWidth="1"/>
    <col min="12543" max="12789" width="9.140625" style="506"/>
    <col min="12790" max="12790" width="19" style="506" customWidth="1"/>
    <col min="12791" max="12791" width="12.7109375" style="506" customWidth="1"/>
    <col min="12792" max="12792" width="15.28515625" style="506" customWidth="1"/>
    <col min="12793" max="12793" width="10" style="506" customWidth="1"/>
    <col min="12794" max="12794" width="16.85546875" style="506" customWidth="1"/>
    <col min="12795" max="12795" width="10" style="506" customWidth="1"/>
    <col min="12796" max="12796" width="9.140625" style="506"/>
    <col min="12797" max="12797" width="17.5703125" style="506" customWidth="1"/>
    <col min="12798" max="12798" width="9.5703125" style="506" customWidth="1"/>
    <col min="12799" max="13045" width="9.140625" style="506"/>
    <col min="13046" max="13046" width="19" style="506" customWidth="1"/>
    <col min="13047" max="13047" width="12.7109375" style="506" customWidth="1"/>
    <col min="13048" max="13048" width="15.28515625" style="506" customWidth="1"/>
    <col min="13049" max="13049" width="10" style="506" customWidth="1"/>
    <col min="13050" max="13050" width="16.85546875" style="506" customWidth="1"/>
    <col min="13051" max="13051" width="10" style="506" customWidth="1"/>
    <col min="13052" max="13052" width="9.140625" style="506"/>
    <col min="13053" max="13053" width="17.5703125" style="506" customWidth="1"/>
    <col min="13054" max="13054" width="9.5703125" style="506" customWidth="1"/>
    <col min="13055" max="13301" width="9.140625" style="506"/>
    <col min="13302" max="13302" width="19" style="506" customWidth="1"/>
    <col min="13303" max="13303" width="12.7109375" style="506" customWidth="1"/>
    <col min="13304" max="13304" width="15.28515625" style="506" customWidth="1"/>
    <col min="13305" max="13305" width="10" style="506" customWidth="1"/>
    <col min="13306" max="13306" width="16.85546875" style="506" customWidth="1"/>
    <col min="13307" max="13307" width="10" style="506" customWidth="1"/>
    <col min="13308" max="13308" width="9.140625" style="506"/>
    <col min="13309" max="13309" width="17.5703125" style="506" customWidth="1"/>
    <col min="13310" max="13310" width="9.5703125" style="506" customWidth="1"/>
    <col min="13311" max="13557" width="9.140625" style="506"/>
    <col min="13558" max="13558" width="19" style="506" customWidth="1"/>
    <col min="13559" max="13559" width="12.7109375" style="506" customWidth="1"/>
    <col min="13560" max="13560" width="15.28515625" style="506" customWidth="1"/>
    <col min="13561" max="13561" width="10" style="506" customWidth="1"/>
    <col min="13562" max="13562" width="16.85546875" style="506" customWidth="1"/>
    <col min="13563" max="13563" width="10" style="506" customWidth="1"/>
    <col min="13564" max="13564" width="9.140625" style="506"/>
    <col min="13565" max="13565" width="17.5703125" style="506" customWidth="1"/>
    <col min="13566" max="13566" width="9.5703125" style="506" customWidth="1"/>
    <col min="13567" max="13813" width="9.140625" style="506"/>
    <col min="13814" max="13814" width="19" style="506" customWidth="1"/>
    <col min="13815" max="13815" width="12.7109375" style="506" customWidth="1"/>
    <col min="13816" max="13816" width="15.28515625" style="506" customWidth="1"/>
    <col min="13817" max="13817" width="10" style="506" customWidth="1"/>
    <col min="13818" max="13818" width="16.85546875" style="506" customWidth="1"/>
    <col min="13819" max="13819" width="10" style="506" customWidth="1"/>
    <col min="13820" max="13820" width="9.140625" style="506"/>
    <col min="13821" max="13821" width="17.5703125" style="506" customWidth="1"/>
    <col min="13822" max="13822" width="9.5703125" style="506" customWidth="1"/>
    <col min="13823" max="14069" width="9.140625" style="506"/>
    <col min="14070" max="14070" width="19" style="506" customWidth="1"/>
    <col min="14071" max="14071" width="12.7109375" style="506" customWidth="1"/>
    <col min="14072" max="14072" width="15.28515625" style="506" customWidth="1"/>
    <col min="14073" max="14073" width="10" style="506" customWidth="1"/>
    <col min="14074" max="14074" width="16.85546875" style="506" customWidth="1"/>
    <col min="14075" max="14075" width="10" style="506" customWidth="1"/>
    <col min="14076" max="14076" width="9.140625" style="506"/>
    <col min="14077" max="14077" width="17.5703125" style="506" customWidth="1"/>
    <col min="14078" max="14078" width="9.5703125" style="506" customWidth="1"/>
    <col min="14079" max="14325" width="9.140625" style="506"/>
    <col min="14326" max="14326" width="19" style="506" customWidth="1"/>
    <col min="14327" max="14327" width="12.7109375" style="506" customWidth="1"/>
    <col min="14328" max="14328" width="15.28515625" style="506" customWidth="1"/>
    <col min="14329" max="14329" width="10" style="506" customWidth="1"/>
    <col min="14330" max="14330" width="16.85546875" style="506" customWidth="1"/>
    <col min="14331" max="14331" width="10" style="506" customWidth="1"/>
    <col min="14332" max="14332" width="9.140625" style="506"/>
    <col min="14333" max="14333" width="17.5703125" style="506" customWidth="1"/>
    <col min="14334" max="14334" width="9.5703125" style="506" customWidth="1"/>
    <col min="14335" max="14581" width="9.140625" style="506"/>
    <col min="14582" max="14582" width="19" style="506" customWidth="1"/>
    <col min="14583" max="14583" width="12.7109375" style="506" customWidth="1"/>
    <col min="14584" max="14584" width="15.28515625" style="506" customWidth="1"/>
    <col min="14585" max="14585" width="10" style="506" customWidth="1"/>
    <col min="14586" max="14586" width="16.85546875" style="506" customWidth="1"/>
    <col min="14587" max="14587" width="10" style="506" customWidth="1"/>
    <col min="14588" max="14588" width="9.140625" style="506"/>
    <col min="14589" max="14589" width="17.5703125" style="506" customWidth="1"/>
    <col min="14590" max="14590" width="9.5703125" style="506" customWidth="1"/>
    <col min="14591" max="14837" width="9.140625" style="506"/>
    <col min="14838" max="14838" width="19" style="506" customWidth="1"/>
    <col min="14839" max="14839" width="12.7109375" style="506" customWidth="1"/>
    <col min="14840" max="14840" width="15.28515625" style="506" customWidth="1"/>
    <col min="14841" max="14841" width="10" style="506" customWidth="1"/>
    <col min="14842" max="14842" width="16.85546875" style="506" customWidth="1"/>
    <col min="14843" max="14843" width="10" style="506" customWidth="1"/>
    <col min="14844" max="14844" width="9.140625" style="506"/>
    <col min="14845" max="14845" width="17.5703125" style="506" customWidth="1"/>
    <col min="14846" max="14846" width="9.5703125" style="506" customWidth="1"/>
    <col min="14847" max="15093" width="9.140625" style="506"/>
    <col min="15094" max="15094" width="19" style="506" customWidth="1"/>
    <col min="15095" max="15095" width="12.7109375" style="506" customWidth="1"/>
    <col min="15096" max="15096" width="15.28515625" style="506" customWidth="1"/>
    <col min="15097" max="15097" width="10" style="506" customWidth="1"/>
    <col min="15098" max="15098" width="16.85546875" style="506" customWidth="1"/>
    <col min="15099" max="15099" width="10" style="506" customWidth="1"/>
    <col min="15100" max="15100" width="9.140625" style="506"/>
    <col min="15101" max="15101" width="17.5703125" style="506" customWidth="1"/>
    <col min="15102" max="15102" width="9.5703125" style="506" customWidth="1"/>
    <col min="15103" max="15349" width="9.140625" style="506"/>
    <col min="15350" max="15350" width="19" style="506" customWidth="1"/>
    <col min="15351" max="15351" width="12.7109375" style="506" customWidth="1"/>
    <col min="15352" max="15352" width="15.28515625" style="506" customWidth="1"/>
    <col min="15353" max="15353" width="10" style="506" customWidth="1"/>
    <col min="15354" max="15354" width="16.85546875" style="506" customWidth="1"/>
    <col min="15355" max="15355" width="10" style="506" customWidth="1"/>
    <col min="15356" max="15356" width="9.140625" style="506"/>
    <col min="15357" max="15357" width="17.5703125" style="506" customWidth="1"/>
    <col min="15358" max="15358" width="9.5703125" style="506" customWidth="1"/>
    <col min="15359" max="15605" width="9.140625" style="506"/>
    <col min="15606" max="15606" width="19" style="506" customWidth="1"/>
    <col min="15607" max="15607" width="12.7109375" style="506" customWidth="1"/>
    <col min="15608" max="15608" width="15.28515625" style="506" customWidth="1"/>
    <col min="15609" max="15609" width="10" style="506" customWidth="1"/>
    <col min="15610" max="15610" width="16.85546875" style="506" customWidth="1"/>
    <col min="15611" max="15611" width="10" style="506" customWidth="1"/>
    <col min="15612" max="15612" width="9.140625" style="506"/>
    <col min="15613" max="15613" width="17.5703125" style="506" customWidth="1"/>
    <col min="15614" max="15614" width="9.5703125" style="506" customWidth="1"/>
    <col min="15615" max="15861" width="9.140625" style="506"/>
    <col min="15862" max="15862" width="19" style="506" customWidth="1"/>
    <col min="15863" max="15863" width="12.7109375" style="506" customWidth="1"/>
    <col min="15864" max="15864" width="15.28515625" style="506" customWidth="1"/>
    <col min="15865" max="15865" width="10" style="506" customWidth="1"/>
    <col min="15866" max="15866" width="16.85546875" style="506" customWidth="1"/>
    <col min="15867" max="15867" width="10" style="506" customWidth="1"/>
    <col min="15868" max="15868" width="9.140625" style="506"/>
    <col min="15869" max="15869" width="17.5703125" style="506" customWidth="1"/>
    <col min="15870" max="15870" width="9.5703125" style="506" customWidth="1"/>
    <col min="15871" max="16117" width="9.140625" style="506"/>
    <col min="16118" max="16118" width="19" style="506" customWidth="1"/>
    <col min="16119" max="16119" width="12.7109375" style="506" customWidth="1"/>
    <col min="16120" max="16120" width="15.28515625" style="506" customWidth="1"/>
    <col min="16121" max="16121" width="10" style="506" customWidth="1"/>
    <col min="16122" max="16122" width="16.85546875" style="506" customWidth="1"/>
    <col min="16123" max="16123" width="10" style="506" customWidth="1"/>
    <col min="16124" max="16124" width="9.140625" style="506"/>
    <col min="16125" max="16125" width="17.5703125" style="506" customWidth="1"/>
    <col min="16126" max="16126" width="9.5703125" style="506" customWidth="1"/>
    <col min="16127" max="16384" width="9.140625" style="506"/>
  </cols>
  <sheetData>
    <row r="1" spans="2:4" ht="15.75">
      <c r="B1" s="628" t="s">
        <v>880</v>
      </c>
    </row>
    <row r="2" spans="2:4">
      <c r="B2" s="628" t="s">
        <v>879</v>
      </c>
    </row>
    <row r="3" spans="2:4" ht="17.25" customHeight="1">
      <c r="B3" s="507" t="s">
        <v>827</v>
      </c>
      <c r="C3" s="508" t="s">
        <v>1</v>
      </c>
      <c r="D3" s="509" t="s">
        <v>81</v>
      </c>
    </row>
    <row r="4" spans="2:4" ht="15">
      <c r="B4" s="510" t="s">
        <v>828</v>
      </c>
      <c r="C4" s="511">
        <v>30191</v>
      </c>
      <c r="D4" s="512">
        <v>0.48530002732635708</v>
      </c>
    </row>
    <row r="5" spans="2:4" ht="15">
      <c r="B5" s="513" t="s">
        <v>829</v>
      </c>
      <c r="C5" s="514">
        <v>13067</v>
      </c>
      <c r="D5" s="515">
        <v>0.21004323994148943</v>
      </c>
    </row>
    <row r="6" spans="2:4" ht="15">
      <c r="B6" s="513" t="s">
        <v>830</v>
      </c>
      <c r="C6" s="514">
        <v>11760</v>
      </c>
      <c r="D6" s="515">
        <v>0.18903409364903312</v>
      </c>
    </row>
    <row r="7" spans="2:4" ht="15">
      <c r="B7" s="513" t="s">
        <v>831</v>
      </c>
      <c r="C7" s="514">
        <v>5983</v>
      </c>
      <c r="D7" s="515">
        <v>9.617270257671473E-2</v>
      </c>
    </row>
    <row r="8" spans="2:4" ht="15">
      <c r="B8" s="513" t="s">
        <v>832</v>
      </c>
      <c r="C8" s="514">
        <v>1210</v>
      </c>
      <c r="D8" s="515">
        <v>1.944993650640562E-2</v>
      </c>
    </row>
    <row r="9" spans="2:4" ht="15">
      <c r="B9" s="516" t="s">
        <v>98</v>
      </c>
      <c r="C9" s="517">
        <v>62211</v>
      </c>
      <c r="D9" s="518"/>
    </row>
    <row r="12" spans="2:4" ht="15.75">
      <c r="B12" s="622" t="s">
        <v>1162</v>
      </c>
    </row>
  </sheetData>
  <pageMargins left="1" right="1" top="1" bottom="1.45" header="1" footer="1"/>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5"/>
  <sheetViews>
    <sheetView showGridLines="0" topLeftCell="B1" workbookViewId="0">
      <selection activeCell="B2" sqref="B2"/>
    </sheetView>
  </sheetViews>
  <sheetFormatPr defaultRowHeight="12.75"/>
  <cols>
    <col min="1" max="1" width="7.140625" style="506" customWidth="1"/>
    <col min="2" max="2" width="36.85546875" style="506" customWidth="1"/>
    <col min="3" max="3" width="12.7109375" style="506" customWidth="1"/>
    <col min="4" max="4" width="16" style="506" customWidth="1"/>
    <col min="5" max="244" width="9.140625" style="506"/>
    <col min="245" max="245" width="7.140625" style="506" customWidth="1"/>
    <col min="246" max="246" width="36.85546875" style="506" customWidth="1"/>
    <col min="247" max="247" width="12.7109375" style="506" customWidth="1"/>
    <col min="248" max="248" width="16" style="506" customWidth="1"/>
    <col min="249" max="249" width="6.85546875" style="506" customWidth="1"/>
    <col min="250" max="250" width="36.42578125" style="506" customWidth="1"/>
    <col min="251" max="251" width="20.85546875" style="506" customWidth="1"/>
    <col min="252" max="252" width="9.140625" style="506"/>
    <col min="253" max="253" width="36.42578125" style="506" customWidth="1"/>
    <col min="254" max="254" width="20.85546875" style="506" customWidth="1"/>
    <col min="255" max="500" width="9.140625" style="506"/>
    <col min="501" max="501" width="7.140625" style="506" customWidth="1"/>
    <col min="502" max="502" width="36.85546875" style="506" customWidth="1"/>
    <col min="503" max="503" width="12.7109375" style="506" customWidth="1"/>
    <col min="504" max="504" width="16" style="506" customWidth="1"/>
    <col min="505" max="505" width="6.85546875" style="506" customWidth="1"/>
    <col min="506" max="506" width="36.42578125" style="506" customWidth="1"/>
    <col min="507" max="507" width="20.85546875" style="506" customWidth="1"/>
    <col min="508" max="508" width="9.140625" style="506"/>
    <col min="509" max="509" width="36.42578125" style="506" customWidth="1"/>
    <col min="510" max="510" width="20.85546875" style="506" customWidth="1"/>
    <col min="511" max="756" width="9.140625" style="506"/>
    <col min="757" max="757" width="7.140625" style="506" customWidth="1"/>
    <col min="758" max="758" width="36.85546875" style="506" customWidth="1"/>
    <col min="759" max="759" width="12.7109375" style="506" customWidth="1"/>
    <col min="760" max="760" width="16" style="506" customWidth="1"/>
    <col min="761" max="761" width="6.85546875" style="506" customWidth="1"/>
    <col min="762" max="762" width="36.42578125" style="506" customWidth="1"/>
    <col min="763" max="763" width="20.85546875" style="506" customWidth="1"/>
    <col min="764" max="764" width="9.140625" style="506"/>
    <col min="765" max="765" width="36.42578125" style="506" customWidth="1"/>
    <col min="766" max="766" width="20.85546875" style="506" customWidth="1"/>
    <col min="767" max="1012" width="9.140625" style="506"/>
    <col min="1013" max="1013" width="7.140625" style="506" customWidth="1"/>
    <col min="1014" max="1014" width="36.85546875" style="506" customWidth="1"/>
    <col min="1015" max="1015" width="12.7109375" style="506" customWidth="1"/>
    <col min="1016" max="1016" width="16" style="506" customWidth="1"/>
    <col min="1017" max="1017" width="6.85546875" style="506" customWidth="1"/>
    <col min="1018" max="1018" width="36.42578125" style="506" customWidth="1"/>
    <col min="1019" max="1019" width="20.85546875" style="506" customWidth="1"/>
    <col min="1020" max="1020" width="9.140625" style="506"/>
    <col min="1021" max="1021" width="36.42578125" style="506" customWidth="1"/>
    <col min="1022" max="1022" width="20.85546875" style="506" customWidth="1"/>
    <col min="1023" max="1268" width="9.140625" style="506"/>
    <col min="1269" max="1269" width="7.140625" style="506" customWidth="1"/>
    <col min="1270" max="1270" width="36.85546875" style="506" customWidth="1"/>
    <col min="1271" max="1271" width="12.7109375" style="506" customWidth="1"/>
    <col min="1272" max="1272" width="16" style="506" customWidth="1"/>
    <col min="1273" max="1273" width="6.85546875" style="506" customWidth="1"/>
    <col min="1274" max="1274" width="36.42578125" style="506" customWidth="1"/>
    <col min="1275" max="1275" width="20.85546875" style="506" customWidth="1"/>
    <col min="1276" max="1276" width="9.140625" style="506"/>
    <col min="1277" max="1277" width="36.42578125" style="506" customWidth="1"/>
    <col min="1278" max="1278" width="20.85546875" style="506" customWidth="1"/>
    <col min="1279" max="1524" width="9.140625" style="506"/>
    <col min="1525" max="1525" width="7.140625" style="506" customWidth="1"/>
    <col min="1526" max="1526" width="36.85546875" style="506" customWidth="1"/>
    <col min="1527" max="1527" width="12.7109375" style="506" customWidth="1"/>
    <col min="1528" max="1528" width="16" style="506" customWidth="1"/>
    <col min="1529" max="1529" width="6.85546875" style="506" customWidth="1"/>
    <col min="1530" max="1530" width="36.42578125" style="506" customWidth="1"/>
    <col min="1531" max="1531" width="20.85546875" style="506" customWidth="1"/>
    <col min="1532" max="1532" width="9.140625" style="506"/>
    <col min="1533" max="1533" width="36.42578125" style="506" customWidth="1"/>
    <col min="1534" max="1534" width="20.85546875" style="506" customWidth="1"/>
    <col min="1535" max="1780" width="9.140625" style="506"/>
    <col min="1781" max="1781" width="7.140625" style="506" customWidth="1"/>
    <col min="1782" max="1782" width="36.85546875" style="506" customWidth="1"/>
    <col min="1783" max="1783" width="12.7109375" style="506" customWidth="1"/>
    <col min="1784" max="1784" width="16" style="506" customWidth="1"/>
    <col min="1785" max="1785" width="6.85546875" style="506" customWidth="1"/>
    <col min="1786" max="1786" width="36.42578125" style="506" customWidth="1"/>
    <col min="1787" max="1787" width="20.85546875" style="506" customWidth="1"/>
    <col min="1788" max="1788" width="9.140625" style="506"/>
    <col min="1789" max="1789" width="36.42578125" style="506" customWidth="1"/>
    <col min="1790" max="1790" width="20.85546875" style="506" customWidth="1"/>
    <col min="1791" max="2036" width="9.140625" style="506"/>
    <col min="2037" max="2037" width="7.140625" style="506" customWidth="1"/>
    <col min="2038" max="2038" width="36.85546875" style="506" customWidth="1"/>
    <col min="2039" max="2039" width="12.7109375" style="506" customWidth="1"/>
    <col min="2040" max="2040" width="16" style="506" customWidth="1"/>
    <col min="2041" max="2041" width="6.85546875" style="506" customWidth="1"/>
    <col min="2042" max="2042" width="36.42578125" style="506" customWidth="1"/>
    <col min="2043" max="2043" width="20.85546875" style="506" customWidth="1"/>
    <col min="2044" max="2044" width="9.140625" style="506"/>
    <col min="2045" max="2045" width="36.42578125" style="506" customWidth="1"/>
    <col min="2046" max="2046" width="20.85546875" style="506" customWidth="1"/>
    <col min="2047" max="2292" width="9.140625" style="506"/>
    <col min="2293" max="2293" width="7.140625" style="506" customWidth="1"/>
    <col min="2294" max="2294" width="36.85546875" style="506" customWidth="1"/>
    <col min="2295" max="2295" width="12.7109375" style="506" customWidth="1"/>
    <col min="2296" max="2296" width="16" style="506" customWidth="1"/>
    <col min="2297" max="2297" width="6.85546875" style="506" customWidth="1"/>
    <col min="2298" max="2298" width="36.42578125" style="506" customWidth="1"/>
    <col min="2299" max="2299" width="20.85546875" style="506" customWidth="1"/>
    <col min="2300" max="2300" width="9.140625" style="506"/>
    <col min="2301" max="2301" width="36.42578125" style="506" customWidth="1"/>
    <col min="2302" max="2302" width="20.85546875" style="506" customWidth="1"/>
    <col min="2303" max="2548" width="9.140625" style="506"/>
    <col min="2549" max="2549" width="7.140625" style="506" customWidth="1"/>
    <col min="2550" max="2550" width="36.85546875" style="506" customWidth="1"/>
    <col min="2551" max="2551" width="12.7109375" style="506" customWidth="1"/>
    <col min="2552" max="2552" width="16" style="506" customWidth="1"/>
    <col min="2553" max="2553" width="6.85546875" style="506" customWidth="1"/>
    <col min="2554" max="2554" width="36.42578125" style="506" customWidth="1"/>
    <col min="2555" max="2555" width="20.85546875" style="506" customWidth="1"/>
    <col min="2556" max="2556" width="9.140625" style="506"/>
    <col min="2557" max="2557" width="36.42578125" style="506" customWidth="1"/>
    <col min="2558" max="2558" width="20.85546875" style="506" customWidth="1"/>
    <col min="2559" max="2804" width="9.140625" style="506"/>
    <col min="2805" max="2805" width="7.140625" style="506" customWidth="1"/>
    <col min="2806" max="2806" width="36.85546875" style="506" customWidth="1"/>
    <col min="2807" max="2807" width="12.7109375" style="506" customWidth="1"/>
    <col min="2808" max="2808" width="16" style="506" customWidth="1"/>
    <col min="2809" max="2809" width="6.85546875" style="506" customWidth="1"/>
    <col min="2810" max="2810" width="36.42578125" style="506" customWidth="1"/>
    <col min="2811" max="2811" width="20.85546875" style="506" customWidth="1"/>
    <col min="2812" max="2812" width="9.140625" style="506"/>
    <col min="2813" max="2813" width="36.42578125" style="506" customWidth="1"/>
    <col min="2814" max="2814" width="20.85546875" style="506" customWidth="1"/>
    <col min="2815" max="3060" width="9.140625" style="506"/>
    <col min="3061" max="3061" width="7.140625" style="506" customWidth="1"/>
    <col min="3062" max="3062" width="36.85546875" style="506" customWidth="1"/>
    <col min="3063" max="3063" width="12.7109375" style="506" customWidth="1"/>
    <col min="3064" max="3064" width="16" style="506" customWidth="1"/>
    <col min="3065" max="3065" width="6.85546875" style="506" customWidth="1"/>
    <col min="3066" max="3066" width="36.42578125" style="506" customWidth="1"/>
    <col min="3067" max="3067" width="20.85546875" style="506" customWidth="1"/>
    <col min="3068" max="3068" width="9.140625" style="506"/>
    <col min="3069" max="3069" width="36.42578125" style="506" customWidth="1"/>
    <col min="3070" max="3070" width="20.85546875" style="506" customWidth="1"/>
    <col min="3071" max="3316" width="9.140625" style="506"/>
    <col min="3317" max="3317" width="7.140625" style="506" customWidth="1"/>
    <col min="3318" max="3318" width="36.85546875" style="506" customWidth="1"/>
    <col min="3319" max="3319" width="12.7109375" style="506" customWidth="1"/>
    <col min="3320" max="3320" width="16" style="506" customWidth="1"/>
    <col min="3321" max="3321" width="6.85546875" style="506" customWidth="1"/>
    <col min="3322" max="3322" width="36.42578125" style="506" customWidth="1"/>
    <col min="3323" max="3323" width="20.85546875" style="506" customWidth="1"/>
    <col min="3324" max="3324" width="9.140625" style="506"/>
    <col min="3325" max="3325" width="36.42578125" style="506" customWidth="1"/>
    <col min="3326" max="3326" width="20.85546875" style="506" customWidth="1"/>
    <col min="3327" max="3572" width="9.140625" style="506"/>
    <col min="3573" max="3573" width="7.140625" style="506" customWidth="1"/>
    <col min="3574" max="3574" width="36.85546875" style="506" customWidth="1"/>
    <col min="3575" max="3575" width="12.7109375" style="506" customWidth="1"/>
    <col min="3576" max="3576" width="16" style="506" customWidth="1"/>
    <col min="3577" max="3577" width="6.85546875" style="506" customWidth="1"/>
    <col min="3578" max="3578" width="36.42578125" style="506" customWidth="1"/>
    <col min="3579" max="3579" width="20.85546875" style="506" customWidth="1"/>
    <col min="3580" max="3580" width="9.140625" style="506"/>
    <col min="3581" max="3581" width="36.42578125" style="506" customWidth="1"/>
    <col min="3582" max="3582" width="20.85546875" style="506" customWidth="1"/>
    <col min="3583" max="3828" width="9.140625" style="506"/>
    <col min="3829" max="3829" width="7.140625" style="506" customWidth="1"/>
    <col min="3830" max="3830" width="36.85546875" style="506" customWidth="1"/>
    <col min="3831" max="3831" width="12.7109375" style="506" customWidth="1"/>
    <col min="3832" max="3832" width="16" style="506" customWidth="1"/>
    <col min="3833" max="3833" width="6.85546875" style="506" customWidth="1"/>
    <col min="3834" max="3834" width="36.42578125" style="506" customWidth="1"/>
    <col min="3835" max="3835" width="20.85546875" style="506" customWidth="1"/>
    <col min="3836" max="3836" width="9.140625" style="506"/>
    <col min="3837" max="3837" width="36.42578125" style="506" customWidth="1"/>
    <col min="3838" max="3838" width="20.85546875" style="506" customWidth="1"/>
    <col min="3839" max="4084" width="9.140625" style="506"/>
    <col min="4085" max="4085" width="7.140625" style="506" customWidth="1"/>
    <col min="4086" max="4086" width="36.85546875" style="506" customWidth="1"/>
    <col min="4087" max="4087" width="12.7109375" style="506" customWidth="1"/>
    <col min="4088" max="4088" width="16" style="506" customWidth="1"/>
    <col min="4089" max="4089" width="6.85546875" style="506" customWidth="1"/>
    <col min="4090" max="4090" width="36.42578125" style="506" customWidth="1"/>
    <col min="4091" max="4091" width="20.85546875" style="506" customWidth="1"/>
    <col min="4092" max="4092" width="9.140625" style="506"/>
    <col min="4093" max="4093" width="36.42578125" style="506" customWidth="1"/>
    <col min="4094" max="4094" width="20.85546875" style="506" customWidth="1"/>
    <col min="4095" max="4340" width="9.140625" style="506"/>
    <col min="4341" max="4341" width="7.140625" style="506" customWidth="1"/>
    <col min="4342" max="4342" width="36.85546875" style="506" customWidth="1"/>
    <col min="4343" max="4343" width="12.7109375" style="506" customWidth="1"/>
    <col min="4344" max="4344" width="16" style="506" customWidth="1"/>
    <col min="4345" max="4345" width="6.85546875" style="506" customWidth="1"/>
    <col min="4346" max="4346" width="36.42578125" style="506" customWidth="1"/>
    <col min="4347" max="4347" width="20.85546875" style="506" customWidth="1"/>
    <col min="4348" max="4348" width="9.140625" style="506"/>
    <col min="4349" max="4349" width="36.42578125" style="506" customWidth="1"/>
    <col min="4350" max="4350" width="20.85546875" style="506" customWidth="1"/>
    <col min="4351" max="4596" width="9.140625" style="506"/>
    <col min="4597" max="4597" width="7.140625" style="506" customWidth="1"/>
    <col min="4598" max="4598" width="36.85546875" style="506" customWidth="1"/>
    <col min="4599" max="4599" width="12.7109375" style="506" customWidth="1"/>
    <col min="4600" max="4600" width="16" style="506" customWidth="1"/>
    <col min="4601" max="4601" width="6.85546875" style="506" customWidth="1"/>
    <col min="4602" max="4602" width="36.42578125" style="506" customWidth="1"/>
    <col min="4603" max="4603" width="20.85546875" style="506" customWidth="1"/>
    <col min="4604" max="4604" width="9.140625" style="506"/>
    <col min="4605" max="4605" width="36.42578125" style="506" customWidth="1"/>
    <col min="4606" max="4606" width="20.85546875" style="506" customWidth="1"/>
    <col min="4607" max="4852" width="9.140625" style="506"/>
    <col min="4853" max="4853" width="7.140625" style="506" customWidth="1"/>
    <col min="4854" max="4854" width="36.85546875" style="506" customWidth="1"/>
    <col min="4855" max="4855" width="12.7109375" style="506" customWidth="1"/>
    <col min="4856" max="4856" width="16" style="506" customWidth="1"/>
    <col min="4857" max="4857" width="6.85546875" style="506" customWidth="1"/>
    <col min="4858" max="4858" width="36.42578125" style="506" customWidth="1"/>
    <col min="4859" max="4859" width="20.85546875" style="506" customWidth="1"/>
    <col min="4860" max="4860" width="9.140625" style="506"/>
    <col min="4861" max="4861" width="36.42578125" style="506" customWidth="1"/>
    <col min="4862" max="4862" width="20.85546875" style="506" customWidth="1"/>
    <col min="4863" max="5108" width="9.140625" style="506"/>
    <col min="5109" max="5109" width="7.140625" style="506" customWidth="1"/>
    <col min="5110" max="5110" width="36.85546875" style="506" customWidth="1"/>
    <col min="5111" max="5111" width="12.7109375" style="506" customWidth="1"/>
    <col min="5112" max="5112" width="16" style="506" customWidth="1"/>
    <col min="5113" max="5113" width="6.85546875" style="506" customWidth="1"/>
    <col min="5114" max="5114" width="36.42578125" style="506" customWidth="1"/>
    <col min="5115" max="5115" width="20.85546875" style="506" customWidth="1"/>
    <col min="5116" max="5116" width="9.140625" style="506"/>
    <col min="5117" max="5117" width="36.42578125" style="506" customWidth="1"/>
    <col min="5118" max="5118" width="20.85546875" style="506" customWidth="1"/>
    <col min="5119" max="5364" width="9.140625" style="506"/>
    <col min="5365" max="5365" width="7.140625" style="506" customWidth="1"/>
    <col min="5366" max="5366" width="36.85546875" style="506" customWidth="1"/>
    <col min="5367" max="5367" width="12.7109375" style="506" customWidth="1"/>
    <col min="5368" max="5368" width="16" style="506" customWidth="1"/>
    <col min="5369" max="5369" width="6.85546875" style="506" customWidth="1"/>
    <col min="5370" max="5370" width="36.42578125" style="506" customWidth="1"/>
    <col min="5371" max="5371" width="20.85546875" style="506" customWidth="1"/>
    <col min="5372" max="5372" width="9.140625" style="506"/>
    <col min="5373" max="5373" width="36.42578125" style="506" customWidth="1"/>
    <col min="5374" max="5374" width="20.85546875" style="506" customWidth="1"/>
    <col min="5375" max="5620" width="9.140625" style="506"/>
    <col min="5621" max="5621" width="7.140625" style="506" customWidth="1"/>
    <col min="5622" max="5622" width="36.85546875" style="506" customWidth="1"/>
    <col min="5623" max="5623" width="12.7109375" style="506" customWidth="1"/>
    <col min="5624" max="5624" width="16" style="506" customWidth="1"/>
    <col min="5625" max="5625" width="6.85546875" style="506" customWidth="1"/>
    <col min="5626" max="5626" width="36.42578125" style="506" customWidth="1"/>
    <col min="5627" max="5627" width="20.85546875" style="506" customWidth="1"/>
    <col min="5628" max="5628" width="9.140625" style="506"/>
    <col min="5629" max="5629" width="36.42578125" style="506" customWidth="1"/>
    <col min="5630" max="5630" width="20.85546875" style="506" customWidth="1"/>
    <col min="5631" max="5876" width="9.140625" style="506"/>
    <col min="5877" max="5877" width="7.140625" style="506" customWidth="1"/>
    <col min="5878" max="5878" width="36.85546875" style="506" customWidth="1"/>
    <col min="5879" max="5879" width="12.7109375" style="506" customWidth="1"/>
    <col min="5880" max="5880" width="16" style="506" customWidth="1"/>
    <col min="5881" max="5881" width="6.85546875" style="506" customWidth="1"/>
    <col min="5882" max="5882" width="36.42578125" style="506" customWidth="1"/>
    <col min="5883" max="5883" width="20.85546875" style="506" customWidth="1"/>
    <col min="5884" max="5884" width="9.140625" style="506"/>
    <col min="5885" max="5885" width="36.42578125" style="506" customWidth="1"/>
    <col min="5886" max="5886" width="20.85546875" style="506" customWidth="1"/>
    <col min="5887" max="6132" width="9.140625" style="506"/>
    <col min="6133" max="6133" width="7.140625" style="506" customWidth="1"/>
    <col min="6134" max="6134" width="36.85546875" style="506" customWidth="1"/>
    <col min="6135" max="6135" width="12.7109375" style="506" customWidth="1"/>
    <col min="6136" max="6136" width="16" style="506" customWidth="1"/>
    <col min="6137" max="6137" width="6.85546875" style="506" customWidth="1"/>
    <col min="6138" max="6138" width="36.42578125" style="506" customWidth="1"/>
    <col min="6139" max="6139" width="20.85546875" style="506" customWidth="1"/>
    <col min="6140" max="6140" width="9.140625" style="506"/>
    <col min="6141" max="6141" width="36.42578125" style="506" customWidth="1"/>
    <col min="6142" max="6142" width="20.85546875" style="506" customWidth="1"/>
    <col min="6143" max="6388" width="9.140625" style="506"/>
    <col min="6389" max="6389" width="7.140625" style="506" customWidth="1"/>
    <col min="6390" max="6390" width="36.85546875" style="506" customWidth="1"/>
    <col min="6391" max="6391" width="12.7109375" style="506" customWidth="1"/>
    <col min="6392" max="6392" width="16" style="506" customWidth="1"/>
    <col min="6393" max="6393" width="6.85546875" style="506" customWidth="1"/>
    <col min="6394" max="6394" width="36.42578125" style="506" customWidth="1"/>
    <col min="6395" max="6395" width="20.85546875" style="506" customWidth="1"/>
    <col min="6396" max="6396" width="9.140625" style="506"/>
    <col min="6397" max="6397" width="36.42578125" style="506" customWidth="1"/>
    <col min="6398" max="6398" width="20.85546875" style="506" customWidth="1"/>
    <col min="6399" max="6644" width="9.140625" style="506"/>
    <col min="6645" max="6645" width="7.140625" style="506" customWidth="1"/>
    <col min="6646" max="6646" width="36.85546875" style="506" customWidth="1"/>
    <col min="6647" max="6647" width="12.7109375" style="506" customWidth="1"/>
    <col min="6648" max="6648" width="16" style="506" customWidth="1"/>
    <col min="6649" max="6649" width="6.85546875" style="506" customWidth="1"/>
    <col min="6650" max="6650" width="36.42578125" style="506" customWidth="1"/>
    <col min="6651" max="6651" width="20.85546875" style="506" customWidth="1"/>
    <col min="6652" max="6652" width="9.140625" style="506"/>
    <col min="6653" max="6653" width="36.42578125" style="506" customWidth="1"/>
    <col min="6654" max="6654" width="20.85546875" style="506" customWidth="1"/>
    <col min="6655" max="6900" width="9.140625" style="506"/>
    <col min="6901" max="6901" width="7.140625" style="506" customWidth="1"/>
    <col min="6902" max="6902" width="36.85546875" style="506" customWidth="1"/>
    <col min="6903" max="6903" width="12.7109375" style="506" customWidth="1"/>
    <col min="6904" max="6904" width="16" style="506" customWidth="1"/>
    <col min="6905" max="6905" width="6.85546875" style="506" customWidth="1"/>
    <col min="6906" max="6906" width="36.42578125" style="506" customWidth="1"/>
    <col min="6907" max="6907" width="20.85546875" style="506" customWidth="1"/>
    <col min="6908" max="6908" width="9.140625" style="506"/>
    <col min="6909" max="6909" width="36.42578125" style="506" customWidth="1"/>
    <col min="6910" max="6910" width="20.85546875" style="506" customWidth="1"/>
    <col min="6911" max="7156" width="9.140625" style="506"/>
    <col min="7157" max="7157" width="7.140625" style="506" customWidth="1"/>
    <col min="7158" max="7158" width="36.85546875" style="506" customWidth="1"/>
    <col min="7159" max="7159" width="12.7109375" style="506" customWidth="1"/>
    <col min="7160" max="7160" width="16" style="506" customWidth="1"/>
    <col min="7161" max="7161" width="6.85546875" style="506" customWidth="1"/>
    <col min="7162" max="7162" width="36.42578125" style="506" customWidth="1"/>
    <col min="7163" max="7163" width="20.85546875" style="506" customWidth="1"/>
    <col min="7164" max="7164" width="9.140625" style="506"/>
    <col min="7165" max="7165" width="36.42578125" style="506" customWidth="1"/>
    <col min="7166" max="7166" width="20.85546875" style="506" customWidth="1"/>
    <col min="7167" max="7412" width="9.140625" style="506"/>
    <col min="7413" max="7413" width="7.140625" style="506" customWidth="1"/>
    <col min="7414" max="7414" width="36.85546875" style="506" customWidth="1"/>
    <col min="7415" max="7415" width="12.7109375" style="506" customWidth="1"/>
    <col min="7416" max="7416" width="16" style="506" customWidth="1"/>
    <col min="7417" max="7417" width="6.85546875" style="506" customWidth="1"/>
    <col min="7418" max="7418" width="36.42578125" style="506" customWidth="1"/>
    <col min="7419" max="7419" width="20.85546875" style="506" customWidth="1"/>
    <col min="7420" max="7420" width="9.140625" style="506"/>
    <col min="7421" max="7421" width="36.42578125" style="506" customWidth="1"/>
    <col min="7422" max="7422" width="20.85546875" style="506" customWidth="1"/>
    <col min="7423" max="7668" width="9.140625" style="506"/>
    <col min="7669" max="7669" width="7.140625" style="506" customWidth="1"/>
    <col min="7670" max="7670" width="36.85546875" style="506" customWidth="1"/>
    <col min="7671" max="7671" width="12.7109375" style="506" customWidth="1"/>
    <col min="7672" max="7672" width="16" style="506" customWidth="1"/>
    <col min="7673" max="7673" width="6.85546875" style="506" customWidth="1"/>
    <col min="7674" max="7674" width="36.42578125" style="506" customWidth="1"/>
    <col min="7675" max="7675" width="20.85546875" style="506" customWidth="1"/>
    <col min="7676" max="7676" width="9.140625" style="506"/>
    <col min="7677" max="7677" width="36.42578125" style="506" customWidth="1"/>
    <col min="7678" max="7678" width="20.85546875" style="506" customWidth="1"/>
    <col min="7679" max="7924" width="9.140625" style="506"/>
    <col min="7925" max="7925" width="7.140625" style="506" customWidth="1"/>
    <col min="7926" max="7926" width="36.85546875" style="506" customWidth="1"/>
    <col min="7927" max="7927" width="12.7109375" style="506" customWidth="1"/>
    <col min="7928" max="7928" width="16" style="506" customWidth="1"/>
    <col min="7929" max="7929" width="6.85546875" style="506" customWidth="1"/>
    <col min="7930" max="7930" width="36.42578125" style="506" customWidth="1"/>
    <col min="7931" max="7931" width="20.85546875" style="506" customWidth="1"/>
    <col min="7932" max="7932" width="9.140625" style="506"/>
    <col min="7933" max="7933" width="36.42578125" style="506" customWidth="1"/>
    <col min="7934" max="7934" width="20.85546875" style="506" customWidth="1"/>
    <col min="7935" max="8180" width="9.140625" style="506"/>
    <col min="8181" max="8181" width="7.140625" style="506" customWidth="1"/>
    <col min="8182" max="8182" width="36.85546875" style="506" customWidth="1"/>
    <col min="8183" max="8183" width="12.7109375" style="506" customWidth="1"/>
    <col min="8184" max="8184" width="16" style="506" customWidth="1"/>
    <col min="8185" max="8185" width="6.85546875" style="506" customWidth="1"/>
    <col min="8186" max="8186" width="36.42578125" style="506" customWidth="1"/>
    <col min="8187" max="8187" width="20.85546875" style="506" customWidth="1"/>
    <col min="8188" max="8188" width="9.140625" style="506"/>
    <col min="8189" max="8189" width="36.42578125" style="506" customWidth="1"/>
    <col min="8190" max="8190" width="20.85546875" style="506" customWidth="1"/>
    <col min="8191" max="8436" width="9.140625" style="506"/>
    <col min="8437" max="8437" width="7.140625" style="506" customWidth="1"/>
    <col min="8438" max="8438" width="36.85546875" style="506" customWidth="1"/>
    <col min="8439" max="8439" width="12.7109375" style="506" customWidth="1"/>
    <col min="8440" max="8440" width="16" style="506" customWidth="1"/>
    <col min="8441" max="8441" width="6.85546875" style="506" customWidth="1"/>
    <col min="8442" max="8442" width="36.42578125" style="506" customWidth="1"/>
    <col min="8443" max="8443" width="20.85546875" style="506" customWidth="1"/>
    <col min="8444" max="8444" width="9.140625" style="506"/>
    <col min="8445" max="8445" width="36.42578125" style="506" customWidth="1"/>
    <col min="8446" max="8446" width="20.85546875" style="506" customWidth="1"/>
    <col min="8447" max="8692" width="9.140625" style="506"/>
    <col min="8693" max="8693" width="7.140625" style="506" customWidth="1"/>
    <col min="8694" max="8694" width="36.85546875" style="506" customWidth="1"/>
    <col min="8695" max="8695" width="12.7109375" style="506" customWidth="1"/>
    <col min="8696" max="8696" width="16" style="506" customWidth="1"/>
    <col min="8697" max="8697" width="6.85546875" style="506" customWidth="1"/>
    <col min="8698" max="8698" width="36.42578125" style="506" customWidth="1"/>
    <col min="8699" max="8699" width="20.85546875" style="506" customWidth="1"/>
    <col min="8700" max="8700" width="9.140625" style="506"/>
    <col min="8701" max="8701" width="36.42578125" style="506" customWidth="1"/>
    <col min="8702" max="8702" width="20.85546875" style="506" customWidth="1"/>
    <col min="8703" max="8948" width="9.140625" style="506"/>
    <col min="8949" max="8949" width="7.140625" style="506" customWidth="1"/>
    <col min="8950" max="8950" width="36.85546875" style="506" customWidth="1"/>
    <col min="8951" max="8951" width="12.7109375" style="506" customWidth="1"/>
    <col min="8952" max="8952" width="16" style="506" customWidth="1"/>
    <col min="8953" max="8953" width="6.85546875" style="506" customWidth="1"/>
    <col min="8954" max="8954" width="36.42578125" style="506" customWidth="1"/>
    <col min="8955" max="8955" width="20.85546875" style="506" customWidth="1"/>
    <col min="8956" max="8956" width="9.140625" style="506"/>
    <col min="8957" max="8957" width="36.42578125" style="506" customWidth="1"/>
    <col min="8958" max="8958" width="20.85546875" style="506" customWidth="1"/>
    <col min="8959" max="9204" width="9.140625" style="506"/>
    <col min="9205" max="9205" width="7.140625" style="506" customWidth="1"/>
    <col min="9206" max="9206" width="36.85546875" style="506" customWidth="1"/>
    <col min="9207" max="9207" width="12.7109375" style="506" customWidth="1"/>
    <col min="9208" max="9208" width="16" style="506" customWidth="1"/>
    <col min="9209" max="9209" width="6.85546875" style="506" customWidth="1"/>
    <col min="9210" max="9210" width="36.42578125" style="506" customWidth="1"/>
    <col min="9211" max="9211" width="20.85546875" style="506" customWidth="1"/>
    <col min="9212" max="9212" width="9.140625" style="506"/>
    <col min="9213" max="9213" width="36.42578125" style="506" customWidth="1"/>
    <col min="9214" max="9214" width="20.85546875" style="506" customWidth="1"/>
    <col min="9215" max="9460" width="9.140625" style="506"/>
    <col min="9461" max="9461" width="7.140625" style="506" customWidth="1"/>
    <col min="9462" max="9462" width="36.85546875" style="506" customWidth="1"/>
    <col min="9463" max="9463" width="12.7109375" style="506" customWidth="1"/>
    <col min="9464" max="9464" width="16" style="506" customWidth="1"/>
    <col min="9465" max="9465" width="6.85546875" style="506" customWidth="1"/>
    <col min="9466" max="9466" width="36.42578125" style="506" customWidth="1"/>
    <col min="9467" max="9467" width="20.85546875" style="506" customWidth="1"/>
    <col min="9468" max="9468" width="9.140625" style="506"/>
    <col min="9469" max="9469" width="36.42578125" style="506" customWidth="1"/>
    <col min="9470" max="9470" width="20.85546875" style="506" customWidth="1"/>
    <col min="9471" max="9716" width="9.140625" style="506"/>
    <col min="9717" max="9717" width="7.140625" style="506" customWidth="1"/>
    <col min="9718" max="9718" width="36.85546875" style="506" customWidth="1"/>
    <col min="9719" max="9719" width="12.7109375" style="506" customWidth="1"/>
    <col min="9720" max="9720" width="16" style="506" customWidth="1"/>
    <col min="9721" max="9721" width="6.85546875" style="506" customWidth="1"/>
    <col min="9722" max="9722" width="36.42578125" style="506" customWidth="1"/>
    <col min="9723" max="9723" width="20.85546875" style="506" customWidth="1"/>
    <col min="9724" max="9724" width="9.140625" style="506"/>
    <col min="9725" max="9725" width="36.42578125" style="506" customWidth="1"/>
    <col min="9726" max="9726" width="20.85546875" style="506" customWidth="1"/>
    <col min="9727" max="9972" width="9.140625" style="506"/>
    <col min="9973" max="9973" width="7.140625" style="506" customWidth="1"/>
    <col min="9974" max="9974" width="36.85546875" style="506" customWidth="1"/>
    <col min="9975" max="9975" width="12.7109375" style="506" customWidth="1"/>
    <col min="9976" max="9976" width="16" style="506" customWidth="1"/>
    <col min="9977" max="9977" width="6.85546875" style="506" customWidth="1"/>
    <col min="9978" max="9978" width="36.42578125" style="506" customWidth="1"/>
    <col min="9979" max="9979" width="20.85546875" style="506" customWidth="1"/>
    <col min="9980" max="9980" width="9.140625" style="506"/>
    <col min="9981" max="9981" width="36.42578125" style="506" customWidth="1"/>
    <col min="9982" max="9982" width="20.85546875" style="506" customWidth="1"/>
    <col min="9983" max="10228" width="9.140625" style="506"/>
    <col min="10229" max="10229" width="7.140625" style="506" customWidth="1"/>
    <col min="10230" max="10230" width="36.85546875" style="506" customWidth="1"/>
    <col min="10231" max="10231" width="12.7109375" style="506" customWidth="1"/>
    <col min="10232" max="10232" width="16" style="506" customWidth="1"/>
    <col min="10233" max="10233" width="6.85546875" style="506" customWidth="1"/>
    <col min="10234" max="10234" width="36.42578125" style="506" customWidth="1"/>
    <col min="10235" max="10235" width="20.85546875" style="506" customWidth="1"/>
    <col min="10236" max="10236" width="9.140625" style="506"/>
    <col min="10237" max="10237" width="36.42578125" style="506" customWidth="1"/>
    <col min="10238" max="10238" width="20.85546875" style="506" customWidth="1"/>
    <col min="10239" max="10484" width="9.140625" style="506"/>
    <col min="10485" max="10485" width="7.140625" style="506" customWidth="1"/>
    <col min="10486" max="10486" width="36.85546875" style="506" customWidth="1"/>
    <col min="10487" max="10487" width="12.7109375" style="506" customWidth="1"/>
    <col min="10488" max="10488" width="16" style="506" customWidth="1"/>
    <col min="10489" max="10489" width="6.85546875" style="506" customWidth="1"/>
    <col min="10490" max="10490" width="36.42578125" style="506" customWidth="1"/>
    <col min="10491" max="10491" width="20.85546875" style="506" customWidth="1"/>
    <col min="10492" max="10492" width="9.140625" style="506"/>
    <col min="10493" max="10493" width="36.42578125" style="506" customWidth="1"/>
    <col min="10494" max="10494" width="20.85546875" style="506" customWidth="1"/>
    <col min="10495" max="10740" width="9.140625" style="506"/>
    <col min="10741" max="10741" width="7.140625" style="506" customWidth="1"/>
    <col min="10742" max="10742" width="36.85546875" style="506" customWidth="1"/>
    <col min="10743" max="10743" width="12.7109375" style="506" customWidth="1"/>
    <col min="10744" max="10744" width="16" style="506" customWidth="1"/>
    <col min="10745" max="10745" width="6.85546875" style="506" customWidth="1"/>
    <col min="10746" max="10746" width="36.42578125" style="506" customWidth="1"/>
    <col min="10747" max="10747" width="20.85546875" style="506" customWidth="1"/>
    <col min="10748" max="10748" width="9.140625" style="506"/>
    <col min="10749" max="10749" width="36.42578125" style="506" customWidth="1"/>
    <col min="10750" max="10750" width="20.85546875" style="506" customWidth="1"/>
    <col min="10751" max="10996" width="9.140625" style="506"/>
    <col min="10997" max="10997" width="7.140625" style="506" customWidth="1"/>
    <col min="10998" max="10998" width="36.85546875" style="506" customWidth="1"/>
    <col min="10999" max="10999" width="12.7109375" style="506" customWidth="1"/>
    <col min="11000" max="11000" width="16" style="506" customWidth="1"/>
    <col min="11001" max="11001" width="6.85546875" style="506" customWidth="1"/>
    <col min="11002" max="11002" width="36.42578125" style="506" customWidth="1"/>
    <col min="11003" max="11003" width="20.85546875" style="506" customWidth="1"/>
    <col min="11004" max="11004" width="9.140625" style="506"/>
    <col min="11005" max="11005" width="36.42578125" style="506" customWidth="1"/>
    <col min="11006" max="11006" width="20.85546875" style="506" customWidth="1"/>
    <col min="11007" max="11252" width="9.140625" style="506"/>
    <col min="11253" max="11253" width="7.140625" style="506" customWidth="1"/>
    <col min="11254" max="11254" width="36.85546875" style="506" customWidth="1"/>
    <col min="11255" max="11255" width="12.7109375" style="506" customWidth="1"/>
    <col min="11256" max="11256" width="16" style="506" customWidth="1"/>
    <col min="11257" max="11257" width="6.85546875" style="506" customWidth="1"/>
    <col min="11258" max="11258" width="36.42578125" style="506" customWidth="1"/>
    <col min="11259" max="11259" width="20.85546875" style="506" customWidth="1"/>
    <col min="11260" max="11260" width="9.140625" style="506"/>
    <col min="11261" max="11261" width="36.42578125" style="506" customWidth="1"/>
    <col min="11262" max="11262" width="20.85546875" style="506" customWidth="1"/>
    <col min="11263" max="11508" width="9.140625" style="506"/>
    <col min="11509" max="11509" width="7.140625" style="506" customWidth="1"/>
    <col min="11510" max="11510" width="36.85546875" style="506" customWidth="1"/>
    <col min="11511" max="11511" width="12.7109375" style="506" customWidth="1"/>
    <col min="11512" max="11512" width="16" style="506" customWidth="1"/>
    <col min="11513" max="11513" width="6.85546875" style="506" customWidth="1"/>
    <col min="11514" max="11514" width="36.42578125" style="506" customWidth="1"/>
    <col min="11515" max="11515" width="20.85546875" style="506" customWidth="1"/>
    <col min="11516" max="11516" width="9.140625" style="506"/>
    <col min="11517" max="11517" width="36.42578125" style="506" customWidth="1"/>
    <col min="11518" max="11518" width="20.85546875" style="506" customWidth="1"/>
    <col min="11519" max="11764" width="9.140625" style="506"/>
    <col min="11765" max="11765" width="7.140625" style="506" customWidth="1"/>
    <col min="11766" max="11766" width="36.85546875" style="506" customWidth="1"/>
    <col min="11767" max="11767" width="12.7109375" style="506" customWidth="1"/>
    <col min="11768" max="11768" width="16" style="506" customWidth="1"/>
    <col min="11769" max="11769" width="6.85546875" style="506" customWidth="1"/>
    <col min="11770" max="11770" width="36.42578125" style="506" customWidth="1"/>
    <col min="11771" max="11771" width="20.85546875" style="506" customWidth="1"/>
    <col min="11772" max="11772" width="9.140625" style="506"/>
    <col min="11773" max="11773" width="36.42578125" style="506" customWidth="1"/>
    <col min="11774" max="11774" width="20.85546875" style="506" customWidth="1"/>
    <col min="11775" max="12020" width="9.140625" style="506"/>
    <col min="12021" max="12021" width="7.140625" style="506" customWidth="1"/>
    <col min="12022" max="12022" width="36.85546875" style="506" customWidth="1"/>
    <col min="12023" max="12023" width="12.7109375" style="506" customWidth="1"/>
    <col min="12024" max="12024" width="16" style="506" customWidth="1"/>
    <col min="12025" max="12025" width="6.85546875" style="506" customWidth="1"/>
    <col min="12026" max="12026" width="36.42578125" style="506" customWidth="1"/>
    <col min="12027" max="12027" width="20.85546875" style="506" customWidth="1"/>
    <col min="12028" max="12028" width="9.140625" style="506"/>
    <col min="12029" max="12029" width="36.42578125" style="506" customWidth="1"/>
    <col min="12030" max="12030" width="20.85546875" style="506" customWidth="1"/>
    <col min="12031" max="12276" width="9.140625" style="506"/>
    <col min="12277" max="12277" width="7.140625" style="506" customWidth="1"/>
    <col min="12278" max="12278" width="36.85546875" style="506" customWidth="1"/>
    <col min="12279" max="12279" width="12.7109375" style="506" customWidth="1"/>
    <col min="12280" max="12280" width="16" style="506" customWidth="1"/>
    <col min="12281" max="12281" width="6.85546875" style="506" customWidth="1"/>
    <col min="12282" max="12282" width="36.42578125" style="506" customWidth="1"/>
    <col min="12283" max="12283" width="20.85546875" style="506" customWidth="1"/>
    <col min="12284" max="12284" width="9.140625" style="506"/>
    <col min="12285" max="12285" width="36.42578125" style="506" customWidth="1"/>
    <col min="12286" max="12286" width="20.85546875" style="506" customWidth="1"/>
    <col min="12287" max="12532" width="9.140625" style="506"/>
    <col min="12533" max="12533" width="7.140625" style="506" customWidth="1"/>
    <col min="12534" max="12534" width="36.85546875" style="506" customWidth="1"/>
    <col min="12535" max="12535" width="12.7109375" style="506" customWidth="1"/>
    <col min="12536" max="12536" width="16" style="506" customWidth="1"/>
    <col min="12537" max="12537" width="6.85546875" style="506" customWidth="1"/>
    <col min="12538" max="12538" width="36.42578125" style="506" customWidth="1"/>
    <col min="12539" max="12539" width="20.85546875" style="506" customWidth="1"/>
    <col min="12540" max="12540" width="9.140625" style="506"/>
    <col min="12541" max="12541" width="36.42578125" style="506" customWidth="1"/>
    <col min="12542" max="12542" width="20.85546875" style="506" customWidth="1"/>
    <col min="12543" max="12788" width="9.140625" style="506"/>
    <col min="12789" max="12789" width="7.140625" style="506" customWidth="1"/>
    <col min="12790" max="12790" width="36.85546875" style="506" customWidth="1"/>
    <col min="12791" max="12791" width="12.7109375" style="506" customWidth="1"/>
    <col min="12792" max="12792" width="16" style="506" customWidth="1"/>
    <col min="12793" max="12793" width="6.85546875" style="506" customWidth="1"/>
    <col min="12794" max="12794" width="36.42578125" style="506" customWidth="1"/>
    <col min="12795" max="12795" width="20.85546875" style="506" customWidth="1"/>
    <col min="12796" max="12796" width="9.140625" style="506"/>
    <col min="12797" max="12797" width="36.42578125" style="506" customWidth="1"/>
    <col min="12798" max="12798" width="20.85546875" style="506" customWidth="1"/>
    <col min="12799" max="13044" width="9.140625" style="506"/>
    <col min="13045" max="13045" width="7.140625" style="506" customWidth="1"/>
    <col min="13046" max="13046" width="36.85546875" style="506" customWidth="1"/>
    <col min="13047" max="13047" width="12.7109375" style="506" customWidth="1"/>
    <col min="13048" max="13048" width="16" style="506" customWidth="1"/>
    <col min="13049" max="13049" width="6.85546875" style="506" customWidth="1"/>
    <col min="13050" max="13050" width="36.42578125" style="506" customWidth="1"/>
    <col min="13051" max="13051" width="20.85546875" style="506" customWidth="1"/>
    <col min="13052" max="13052" width="9.140625" style="506"/>
    <col min="13053" max="13053" width="36.42578125" style="506" customWidth="1"/>
    <col min="13054" max="13054" width="20.85546875" style="506" customWidth="1"/>
    <col min="13055" max="13300" width="9.140625" style="506"/>
    <col min="13301" max="13301" width="7.140625" style="506" customWidth="1"/>
    <col min="13302" max="13302" width="36.85546875" style="506" customWidth="1"/>
    <col min="13303" max="13303" width="12.7109375" style="506" customWidth="1"/>
    <col min="13304" max="13304" width="16" style="506" customWidth="1"/>
    <col min="13305" max="13305" width="6.85546875" style="506" customWidth="1"/>
    <col min="13306" max="13306" width="36.42578125" style="506" customWidth="1"/>
    <col min="13307" max="13307" width="20.85546875" style="506" customWidth="1"/>
    <col min="13308" max="13308" width="9.140625" style="506"/>
    <col min="13309" max="13309" width="36.42578125" style="506" customWidth="1"/>
    <col min="13310" max="13310" width="20.85546875" style="506" customWidth="1"/>
    <col min="13311" max="13556" width="9.140625" style="506"/>
    <col min="13557" max="13557" width="7.140625" style="506" customWidth="1"/>
    <col min="13558" max="13558" width="36.85546875" style="506" customWidth="1"/>
    <col min="13559" max="13559" width="12.7109375" style="506" customWidth="1"/>
    <col min="13560" max="13560" width="16" style="506" customWidth="1"/>
    <col min="13561" max="13561" width="6.85546875" style="506" customWidth="1"/>
    <col min="13562" max="13562" width="36.42578125" style="506" customWidth="1"/>
    <col min="13563" max="13563" width="20.85546875" style="506" customWidth="1"/>
    <col min="13564" max="13564" width="9.140625" style="506"/>
    <col min="13565" max="13565" width="36.42578125" style="506" customWidth="1"/>
    <col min="13566" max="13566" width="20.85546875" style="506" customWidth="1"/>
    <col min="13567" max="13812" width="9.140625" style="506"/>
    <col min="13813" max="13813" width="7.140625" style="506" customWidth="1"/>
    <col min="13814" max="13814" width="36.85546875" style="506" customWidth="1"/>
    <col min="13815" max="13815" width="12.7109375" style="506" customWidth="1"/>
    <col min="13816" max="13816" width="16" style="506" customWidth="1"/>
    <col min="13817" max="13817" width="6.85546875" style="506" customWidth="1"/>
    <col min="13818" max="13818" width="36.42578125" style="506" customWidth="1"/>
    <col min="13819" max="13819" width="20.85546875" style="506" customWidth="1"/>
    <col min="13820" max="13820" width="9.140625" style="506"/>
    <col min="13821" max="13821" width="36.42578125" style="506" customWidth="1"/>
    <col min="13822" max="13822" width="20.85546875" style="506" customWidth="1"/>
    <col min="13823" max="14068" width="9.140625" style="506"/>
    <col min="14069" max="14069" width="7.140625" style="506" customWidth="1"/>
    <col min="14070" max="14070" width="36.85546875" style="506" customWidth="1"/>
    <col min="14071" max="14071" width="12.7109375" style="506" customWidth="1"/>
    <col min="14072" max="14072" width="16" style="506" customWidth="1"/>
    <col min="14073" max="14073" width="6.85546875" style="506" customWidth="1"/>
    <col min="14074" max="14074" width="36.42578125" style="506" customWidth="1"/>
    <col min="14075" max="14075" width="20.85546875" style="506" customWidth="1"/>
    <col min="14076" max="14076" width="9.140625" style="506"/>
    <col min="14077" max="14077" width="36.42578125" style="506" customWidth="1"/>
    <col min="14078" max="14078" width="20.85546875" style="506" customWidth="1"/>
    <col min="14079" max="14324" width="9.140625" style="506"/>
    <col min="14325" max="14325" width="7.140625" style="506" customWidth="1"/>
    <col min="14326" max="14326" width="36.85546875" style="506" customWidth="1"/>
    <col min="14327" max="14327" width="12.7109375" style="506" customWidth="1"/>
    <col min="14328" max="14328" width="16" style="506" customWidth="1"/>
    <col min="14329" max="14329" width="6.85546875" style="506" customWidth="1"/>
    <col min="14330" max="14330" width="36.42578125" style="506" customWidth="1"/>
    <col min="14331" max="14331" width="20.85546875" style="506" customWidth="1"/>
    <col min="14332" max="14332" width="9.140625" style="506"/>
    <col min="14333" max="14333" width="36.42578125" style="506" customWidth="1"/>
    <col min="14334" max="14334" width="20.85546875" style="506" customWidth="1"/>
    <col min="14335" max="14580" width="9.140625" style="506"/>
    <col min="14581" max="14581" width="7.140625" style="506" customWidth="1"/>
    <col min="14582" max="14582" width="36.85546875" style="506" customWidth="1"/>
    <col min="14583" max="14583" width="12.7109375" style="506" customWidth="1"/>
    <col min="14584" max="14584" width="16" style="506" customWidth="1"/>
    <col min="14585" max="14585" width="6.85546875" style="506" customWidth="1"/>
    <col min="14586" max="14586" width="36.42578125" style="506" customWidth="1"/>
    <col min="14587" max="14587" width="20.85546875" style="506" customWidth="1"/>
    <col min="14588" max="14588" width="9.140625" style="506"/>
    <col min="14589" max="14589" width="36.42578125" style="506" customWidth="1"/>
    <col min="14590" max="14590" width="20.85546875" style="506" customWidth="1"/>
    <col min="14591" max="14836" width="9.140625" style="506"/>
    <col min="14837" max="14837" width="7.140625" style="506" customWidth="1"/>
    <col min="14838" max="14838" width="36.85546875" style="506" customWidth="1"/>
    <col min="14839" max="14839" width="12.7109375" style="506" customWidth="1"/>
    <col min="14840" max="14840" width="16" style="506" customWidth="1"/>
    <col min="14841" max="14841" width="6.85546875" style="506" customWidth="1"/>
    <col min="14842" max="14842" width="36.42578125" style="506" customWidth="1"/>
    <col min="14843" max="14843" width="20.85546875" style="506" customWidth="1"/>
    <col min="14844" max="14844" width="9.140625" style="506"/>
    <col min="14845" max="14845" width="36.42578125" style="506" customWidth="1"/>
    <col min="14846" max="14846" width="20.85546875" style="506" customWidth="1"/>
    <col min="14847" max="15092" width="9.140625" style="506"/>
    <col min="15093" max="15093" width="7.140625" style="506" customWidth="1"/>
    <col min="15094" max="15094" width="36.85546875" style="506" customWidth="1"/>
    <col min="15095" max="15095" width="12.7109375" style="506" customWidth="1"/>
    <col min="15096" max="15096" width="16" style="506" customWidth="1"/>
    <col min="15097" max="15097" width="6.85546875" style="506" customWidth="1"/>
    <col min="15098" max="15098" width="36.42578125" style="506" customWidth="1"/>
    <col min="15099" max="15099" width="20.85546875" style="506" customWidth="1"/>
    <col min="15100" max="15100" width="9.140625" style="506"/>
    <col min="15101" max="15101" width="36.42578125" style="506" customWidth="1"/>
    <col min="15102" max="15102" width="20.85546875" style="506" customWidth="1"/>
    <col min="15103" max="15348" width="9.140625" style="506"/>
    <col min="15349" max="15349" width="7.140625" style="506" customWidth="1"/>
    <col min="15350" max="15350" width="36.85546875" style="506" customWidth="1"/>
    <col min="15351" max="15351" width="12.7109375" style="506" customWidth="1"/>
    <col min="15352" max="15352" width="16" style="506" customWidth="1"/>
    <col min="15353" max="15353" width="6.85546875" style="506" customWidth="1"/>
    <col min="15354" max="15354" width="36.42578125" style="506" customWidth="1"/>
    <col min="15355" max="15355" width="20.85546875" style="506" customWidth="1"/>
    <col min="15356" max="15356" width="9.140625" style="506"/>
    <col min="15357" max="15357" width="36.42578125" style="506" customWidth="1"/>
    <col min="15358" max="15358" width="20.85546875" style="506" customWidth="1"/>
    <col min="15359" max="15604" width="9.140625" style="506"/>
    <col min="15605" max="15605" width="7.140625" style="506" customWidth="1"/>
    <col min="15606" max="15606" width="36.85546875" style="506" customWidth="1"/>
    <col min="15607" max="15607" width="12.7109375" style="506" customWidth="1"/>
    <col min="15608" max="15608" width="16" style="506" customWidth="1"/>
    <col min="15609" max="15609" width="6.85546875" style="506" customWidth="1"/>
    <col min="15610" max="15610" width="36.42578125" style="506" customWidth="1"/>
    <col min="15611" max="15611" width="20.85546875" style="506" customWidth="1"/>
    <col min="15612" max="15612" width="9.140625" style="506"/>
    <col min="15613" max="15613" width="36.42578125" style="506" customWidth="1"/>
    <col min="15614" max="15614" width="20.85546875" style="506" customWidth="1"/>
    <col min="15615" max="15860" width="9.140625" style="506"/>
    <col min="15861" max="15861" width="7.140625" style="506" customWidth="1"/>
    <col min="15862" max="15862" width="36.85546875" style="506" customWidth="1"/>
    <col min="15863" max="15863" width="12.7109375" style="506" customWidth="1"/>
    <col min="15864" max="15864" width="16" style="506" customWidth="1"/>
    <col min="15865" max="15865" width="6.85546875" style="506" customWidth="1"/>
    <col min="15866" max="15866" width="36.42578125" style="506" customWidth="1"/>
    <col min="15867" max="15867" width="20.85546875" style="506" customWidth="1"/>
    <col min="15868" max="15868" width="9.140625" style="506"/>
    <col min="15869" max="15869" width="36.42578125" style="506" customWidth="1"/>
    <col min="15870" max="15870" width="20.85546875" style="506" customWidth="1"/>
    <col min="15871" max="16116" width="9.140625" style="506"/>
    <col min="16117" max="16117" width="7.140625" style="506" customWidth="1"/>
    <col min="16118" max="16118" width="36.85546875" style="506" customWidth="1"/>
    <col min="16119" max="16119" width="12.7109375" style="506" customWidth="1"/>
    <col min="16120" max="16120" width="16" style="506" customWidth="1"/>
    <col min="16121" max="16121" width="6.85546875" style="506" customWidth="1"/>
    <col min="16122" max="16122" width="36.42578125" style="506" customWidth="1"/>
    <col min="16123" max="16123" width="20.85546875" style="506" customWidth="1"/>
    <col min="16124" max="16124" width="9.140625" style="506"/>
    <col min="16125" max="16125" width="36.42578125" style="506" customWidth="1"/>
    <col min="16126" max="16126" width="20.85546875" style="506" customWidth="1"/>
    <col min="16127" max="16384" width="9.140625" style="506"/>
  </cols>
  <sheetData>
    <row r="1" spans="2:4">
      <c r="B1" s="628" t="s">
        <v>1164</v>
      </c>
    </row>
    <row r="3" spans="2:4" ht="20.25" customHeight="1">
      <c r="B3" s="507" t="s">
        <v>844</v>
      </c>
      <c r="C3" s="508" t="s">
        <v>1</v>
      </c>
      <c r="D3" s="509" t="s">
        <v>834</v>
      </c>
    </row>
    <row r="4" spans="2:4" ht="15" customHeight="1">
      <c r="B4" s="529" t="s">
        <v>845</v>
      </c>
      <c r="C4" s="530">
        <v>5622</v>
      </c>
      <c r="D4" s="531">
        <v>9.1204049187242467E-2</v>
      </c>
    </row>
    <row r="5" spans="2:4" ht="15" customHeight="1">
      <c r="B5" s="532" t="s">
        <v>846</v>
      </c>
      <c r="C5" s="533">
        <v>535</v>
      </c>
      <c r="D5" s="534">
        <v>8.6791473346095188E-3</v>
      </c>
    </row>
    <row r="6" spans="2:4" ht="15" customHeight="1">
      <c r="B6" s="532" t="s">
        <v>847</v>
      </c>
      <c r="C6" s="533">
        <v>1591</v>
      </c>
      <c r="D6" s="534">
        <v>2.5810324129651861E-2</v>
      </c>
    </row>
    <row r="7" spans="2:4" ht="15" customHeight="1">
      <c r="B7" s="532" t="s">
        <v>848</v>
      </c>
      <c r="C7" s="533">
        <v>957</v>
      </c>
      <c r="D7" s="534">
        <v>1.5525128970507122E-2</v>
      </c>
    </row>
    <row r="8" spans="2:4" ht="15" customHeight="1">
      <c r="B8" s="532" t="s">
        <v>849</v>
      </c>
      <c r="C8" s="533">
        <v>5857</v>
      </c>
      <c r="D8" s="534">
        <v>9.5016384932351317E-2</v>
      </c>
    </row>
    <row r="9" spans="2:4" ht="15" customHeight="1">
      <c r="B9" s="532" t="s">
        <v>835</v>
      </c>
      <c r="C9" s="533">
        <v>566</v>
      </c>
      <c r="D9" s="534">
        <v>9.1820511988579216E-3</v>
      </c>
    </row>
    <row r="10" spans="2:4" ht="15" customHeight="1">
      <c r="B10" s="532" t="s">
        <v>850</v>
      </c>
      <c r="C10" s="533">
        <v>3575</v>
      </c>
      <c r="D10" s="534">
        <v>5.7996171441549595E-2</v>
      </c>
    </row>
    <row r="11" spans="2:4" ht="15" customHeight="1">
      <c r="B11" s="535" t="s">
        <v>851</v>
      </c>
      <c r="C11" s="536">
        <v>42939</v>
      </c>
      <c r="D11" s="537">
        <v>0.69658674280523025</v>
      </c>
    </row>
    <row r="12" spans="2:4" ht="15" customHeight="1">
      <c r="B12" s="538" t="s">
        <v>98</v>
      </c>
      <c r="C12" s="539">
        <v>61642</v>
      </c>
      <c r="D12" s="540"/>
    </row>
    <row r="14" spans="2:4" ht="15.75">
      <c r="B14" s="717" t="s">
        <v>1163</v>
      </c>
    </row>
    <row r="15" spans="2:4" ht="15.75">
      <c r="B15" s="622"/>
    </row>
  </sheetData>
  <pageMargins left="1" right="1" top="1" bottom="1.45" header="1" footer="1"/>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6"/>
  <sheetViews>
    <sheetView showGridLines="0" workbookViewId="0"/>
  </sheetViews>
  <sheetFormatPr defaultRowHeight="12.75"/>
  <cols>
    <col min="1" max="1" width="9.140625" style="506"/>
    <col min="2" max="2" width="20.7109375" style="506" customWidth="1"/>
    <col min="3" max="3" width="12.28515625" style="506" customWidth="1"/>
    <col min="4" max="4" width="14.7109375" style="506" customWidth="1"/>
    <col min="5" max="242" width="9.140625" style="506"/>
    <col min="243" max="243" width="20.7109375" style="506" customWidth="1"/>
    <col min="244" max="244" width="12.28515625" style="506" customWidth="1"/>
    <col min="245" max="245" width="14.7109375" style="506" customWidth="1"/>
    <col min="246" max="246" width="6.85546875" style="506" customWidth="1"/>
    <col min="247" max="247" width="9.140625" style="506"/>
    <col min="248" max="248" width="17" style="506" customWidth="1"/>
    <col min="249" max="249" width="18.42578125" style="506" customWidth="1"/>
    <col min="250" max="250" width="9.140625" style="506"/>
    <col min="251" max="251" width="18.85546875" style="506" customWidth="1"/>
    <col min="252" max="252" width="18.28515625" style="506" customWidth="1"/>
    <col min="253" max="498" width="9.140625" style="506"/>
    <col min="499" max="499" width="20.7109375" style="506" customWidth="1"/>
    <col min="500" max="500" width="12.28515625" style="506" customWidth="1"/>
    <col min="501" max="501" width="14.7109375" style="506" customWidth="1"/>
    <col min="502" max="502" width="6.85546875" style="506" customWidth="1"/>
    <col min="503" max="503" width="9.140625" style="506"/>
    <col min="504" max="504" width="17" style="506" customWidth="1"/>
    <col min="505" max="505" width="18.42578125" style="506" customWidth="1"/>
    <col min="506" max="506" width="9.140625" style="506"/>
    <col min="507" max="507" width="18.85546875" style="506" customWidth="1"/>
    <col min="508" max="508" width="18.28515625" style="506" customWidth="1"/>
    <col min="509" max="754" width="9.140625" style="506"/>
    <col min="755" max="755" width="20.7109375" style="506" customWidth="1"/>
    <col min="756" max="756" width="12.28515625" style="506" customWidth="1"/>
    <col min="757" max="757" width="14.7109375" style="506" customWidth="1"/>
    <col min="758" max="758" width="6.85546875" style="506" customWidth="1"/>
    <col min="759" max="759" width="9.140625" style="506"/>
    <col min="760" max="760" width="17" style="506" customWidth="1"/>
    <col min="761" max="761" width="18.42578125" style="506" customWidth="1"/>
    <col min="762" max="762" width="9.140625" style="506"/>
    <col min="763" max="763" width="18.85546875" style="506" customWidth="1"/>
    <col min="764" max="764" width="18.28515625" style="506" customWidth="1"/>
    <col min="765" max="1010" width="9.140625" style="506"/>
    <col min="1011" max="1011" width="20.7109375" style="506" customWidth="1"/>
    <col min="1012" max="1012" width="12.28515625" style="506" customWidth="1"/>
    <col min="1013" max="1013" width="14.7109375" style="506" customWidth="1"/>
    <col min="1014" max="1014" width="6.85546875" style="506" customWidth="1"/>
    <col min="1015" max="1015" width="9.140625" style="506"/>
    <col min="1016" max="1016" width="17" style="506" customWidth="1"/>
    <col min="1017" max="1017" width="18.42578125" style="506" customWidth="1"/>
    <col min="1018" max="1018" width="9.140625" style="506"/>
    <col min="1019" max="1019" width="18.85546875" style="506" customWidth="1"/>
    <col min="1020" max="1020" width="18.28515625" style="506" customWidth="1"/>
    <col min="1021" max="1266" width="9.140625" style="506"/>
    <col min="1267" max="1267" width="20.7109375" style="506" customWidth="1"/>
    <col min="1268" max="1268" width="12.28515625" style="506" customWidth="1"/>
    <col min="1269" max="1269" width="14.7109375" style="506" customWidth="1"/>
    <col min="1270" max="1270" width="6.85546875" style="506" customWidth="1"/>
    <col min="1271" max="1271" width="9.140625" style="506"/>
    <col min="1272" max="1272" width="17" style="506" customWidth="1"/>
    <col min="1273" max="1273" width="18.42578125" style="506" customWidth="1"/>
    <col min="1274" max="1274" width="9.140625" style="506"/>
    <col min="1275" max="1275" width="18.85546875" style="506" customWidth="1"/>
    <col min="1276" max="1276" width="18.28515625" style="506" customWidth="1"/>
    <col min="1277" max="1522" width="9.140625" style="506"/>
    <col min="1523" max="1523" width="20.7109375" style="506" customWidth="1"/>
    <col min="1524" max="1524" width="12.28515625" style="506" customWidth="1"/>
    <col min="1525" max="1525" width="14.7109375" style="506" customWidth="1"/>
    <col min="1526" max="1526" width="6.85546875" style="506" customWidth="1"/>
    <col min="1527" max="1527" width="9.140625" style="506"/>
    <col min="1528" max="1528" width="17" style="506" customWidth="1"/>
    <col min="1529" max="1529" width="18.42578125" style="506" customWidth="1"/>
    <col min="1530" max="1530" width="9.140625" style="506"/>
    <col min="1531" max="1531" width="18.85546875" style="506" customWidth="1"/>
    <col min="1532" max="1532" width="18.28515625" style="506" customWidth="1"/>
    <col min="1533" max="1778" width="9.140625" style="506"/>
    <col min="1779" max="1779" width="20.7109375" style="506" customWidth="1"/>
    <col min="1780" max="1780" width="12.28515625" style="506" customWidth="1"/>
    <col min="1781" max="1781" width="14.7109375" style="506" customWidth="1"/>
    <col min="1782" max="1782" width="6.85546875" style="506" customWidth="1"/>
    <col min="1783" max="1783" width="9.140625" style="506"/>
    <col min="1784" max="1784" width="17" style="506" customWidth="1"/>
    <col min="1785" max="1785" width="18.42578125" style="506" customWidth="1"/>
    <col min="1786" max="1786" width="9.140625" style="506"/>
    <col min="1787" max="1787" width="18.85546875" style="506" customWidth="1"/>
    <col min="1788" max="1788" width="18.28515625" style="506" customWidth="1"/>
    <col min="1789" max="2034" width="9.140625" style="506"/>
    <col min="2035" max="2035" width="20.7109375" style="506" customWidth="1"/>
    <col min="2036" max="2036" width="12.28515625" style="506" customWidth="1"/>
    <col min="2037" max="2037" width="14.7109375" style="506" customWidth="1"/>
    <col min="2038" max="2038" width="6.85546875" style="506" customWidth="1"/>
    <col min="2039" max="2039" width="9.140625" style="506"/>
    <col min="2040" max="2040" width="17" style="506" customWidth="1"/>
    <col min="2041" max="2041" width="18.42578125" style="506" customWidth="1"/>
    <col min="2042" max="2042" width="9.140625" style="506"/>
    <col min="2043" max="2043" width="18.85546875" style="506" customWidth="1"/>
    <col min="2044" max="2044" width="18.28515625" style="506" customWidth="1"/>
    <col min="2045" max="2290" width="9.140625" style="506"/>
    <col min="2291" max="2291" width="20.7109375" style="506" customWidth="1"/>
    <col min="2292" max="2292" width="12.28515625" style="506" customWidth="1"/>
    <col min="2293" max="2293" width="14.7109375" style="506" customWidth="1"/>
    <col min="2294" max="2294" width="6.85546875" style="506" customWidth="1"/>
    <col min="2295" max="2295" width="9.140625" style="506"/>
    <col min="2296" max="2296" width="17" style="506" customWidth="1"/>
    <col min="2297" max="2297" width="18.42578125" style="506" customWidth="1"/>
    <col min="2298" max="2298" width="9.140625" style="506"/>
    <col min="2299" max="2299" width="18.85546875" style="506" customWidth="1"/>
    <col min="2300" max="2300" width="18.28515625" style="506" customWidth="1"/>
    <col min="2301" max="2546" width="9.140625" style="506"/>
    <col min="2547" max="2547" width="20.7109375" style="506" customWidth="1"/>
    <col min="2548" max="2548" width="12.28515625" style="506" customWidth="1"/>
    <col min="2549" max="2549" width="14.7109375" style="506" customWidth="1"/>
    <col min="2550" max="2550" width="6.85546875" style="506" customWidth="1"/>
    <col min="2551" max="2551" width="9.140625" style="506"/>
    <col min="2552" max="2552" width="17" style="506" customWidth="1"/>
    <col min="2553" max="2553" width="18.42578125" style="506" customWidth="1"/>
    <col min="2554" max="2554" width="9.140625" style="506"/>
    <col min="2555" max="2555" width="18.85546875" style="506" customWidth="1"/>
    <col min="2556" max="2556" width="18.28515625" style="506" customWidth="1"/>
    <col min="2557" max="2802" width="9.140625" style="506"/>
    <col min="2803" max="2803" width="20.7109375" style="506" customWidth="1"/>
    <col min="2804" max="2804" width="12.28515625" style="506" customWidth="1"/>
    <col min="2805" max="2805" width="14.7109375" style="506" customWidth="1"/>
    <col min="2806" max="2806" width="6.85546875" style="506" customWidth="1"/>
    <col min="2807" max="2807" width="9.140625" style="506"/>
    <col min="2808" max="2808" width="17" style="506" customWidth="1"/>
    <col min="2809" max="2809" width="18.42578125" style="506" customWidth="1"/>
    <col min="2810" max="2810" width="9.140625" style="506"/>
    <col min="2811" max="2811" width="18.85546875" style="506" customWidth="1"/>
    <col min="2812" max="2812" width="18.28515625" style="506" customWidth="1"/>
    <col min="2813" max="3058" width="9.140625" style="506"/>
    <col min="3059" max="3059" width="20.7109375" style="506" customWidth="1"/>
    <col min="3060" max="3060" width="12.28515625" style="506" customWidth="1"/>
    <col min="3061" max="3061" width="14.7109375" style="506" customWidth="1"/>
    <col min="3062" max="3062" width="6.85546875" style="506" customWidth="1"/>
    <col min="3063" max="3063" width="9.140625" style="506"/>
    <col min="3064" max="3064" width="17" style="506" customWidth="1"/>
    <col min="3065" max="3065" width="18.42578125" style="506" customWidth="1"/>
    <col min="3066" max="3066" width="9.140625" style="506"/>
    <col min="3067" max="3067" width="18.85546875" style="506" customWidth="1"/>
    <col min="3068" max="3068" width="18.28515625" style="506" customWidth="1"/>
    <col min="3069" max="3314" width="9.140625" style="506"/>
    <col min="3315" max="3315" width="20.7109375" style="506" customWidth="1"/>
    <col min="3316" max="3316" width="12.28515625" style="506" customWidth="1"/>
    <col min="3317" max="3317" width="14.7109375" style="506" customWidth="1"/>
    <col min="3318" max="3318" width="6.85546875" style="506" customWidth="1"/>
    <col min="3319" max="3319" width="9.140625" style="506"/>
    <col min="3320" max="3320" width="17" style="506" customWidth="1"/>
    <col min="3321" max="3321" width="18.42578125" style="506" customWidth="1"/>
    <col min="3322" max="3322" width="9.140625" style="506"/>
    <col min="3323" max="3323" width="18.85546875" style="506" customWidth="1"/>
    <col min="3324" max="3324" width="18.28515625" style="506" customWidth="1"/>
    <col min="3325" max="3570" width="9.140625" style="506"/>
    <col min="3571" max="3571" width="20.7109375" style="506" customWidth="1"/>
    <col min="3572" max="3572" width="12.28515625" style="506" customWidth="1"/>
    <col min="3573" max="3573" width="14.7109375" style="506" customWidth="1"/>
    <col min="3574" max="3574" width="6.85546875" style="506" customWidth="1"/>
    <col min="3575" max="3575" width="9.140625" style="506"/>
    <col min="3576" max="3576" width="17" style="506" customWidth="1"/>
    <col min="3577" max="3577" width="18.42578125" style="506" customWidth="1"/>
    <col min="3578" max="3578" width="9.140625" style="506"/>
    <col min="3579" max="3579" width="18.85546875" style="506" customWidth="1"/>
    <col min="3580" max="3580" width="18.28515625" style="506" customWidth="1"/>
    <col min="3581" max="3826" width="9.140625" style="506"/>
    <col min="3827" max="3827" width="20.7109375" style="506" customWidth="1"/>
    <col min="3828" max="3828" width="12.28515625" style="506" customWidth="1"/>
    <col min="3829" max="3829" width="14.7109375" style="506" customWidth="1"/>
    <col min="3830" max="3830" width="6.85546875" style="506" customWidth="1"/>
    <col min="3831" max="3831" width="9.140625" style="506"/>
    <col min="3832" max="3832" width="17" style="506" customWidth="1"/>
    <col min="3833" max="3833" width="18.42578125" style="506" customWidth="1"/>
    <col min="3834" max="3834" width="9.140625" style="506"/>
    <col min="3835" max="3835" width="18.85546875" style="506" customWidth="1"/>
    <col min="3836" max="3836" width="18.28515625" style="506" customWidth="1"/>
    <col min="3837" max="4082" width="9.140625" style="506"/>
    <col min="4083" max="4083" width="20.7109375" style="506" customWidth="1"/>
    <col min="4084" max="4084" width="12.28515625" style="506" customWidth="1"/>
    <col min="4085" max="4085" width="14.7109375" style="506" customWidth="1"/>
    <col min="4086" max="4086" width="6.85546875" style="506" customWidth="1"/>
    <col min="4087" max="4087" width="9.140625" style="506"/>
    <col min="4088" max="4088" width="17" style="506" customWidth="1"/>
    <col min="4089" max="4089" width="18.42578125" style="506" customWidth="1"/>
    <col min="4090" max="4090" width="9.140625" style="506"/>
    <col min="4091" max="4091" width="18.85546875" style="506" customWidth="1"/>
    <col min="4092" max="4092" width="18.28515625" style="506" customWidth="1"/>
    <col min="4093" max="4338" width="9.140625" style="506"/>
    <col min="4339" max="4339" width="20.7109375" style="506" customWidth="1"/>
    <col min="4340" max="4340" width="12.28515625" style="506" customWidth="1"/>
    <col min="4341" max="4341" width="14.7109375" style="506" customWidth="1"/>
    <col min="4342" max="4342" width="6.85546875" style="506" customWidth="1"/>
    <col min="4343" max="4343" width="9.140625" style="506"/>
    <col min="4344" max="4344" width="17" style="506" customWidth="1"/>
    <col min="4345" max="4345" width="18.42578125" style="506" customWidth="1"/>
    <col min="4346" max="4346" width="9.140625" style="506"/>
    <col min="4347" max="4347" width="18.85546875" style="506" customWidth="1"/>
    <col min="4348" max="4348" width="18.28515625" style="506" customWidth="1"/>
    <col min="4349" max="4594" width="9.140625" style="506"/>
    <col min="4595" max="4595" width="20.7109375" style="506" customWidth="1"/>
    <col min="4596" max="4596" width="12.28515625" style="506" customWidth="1"/>
    <col min="4597" max="4597" width="14.7109375" style="506" customWidth="1"/>
    <col min="4598" max="4598" width="6.85546875" style="506" customWidth="1"/>
    <col min="4599" max="4599" width="9.140625" style="506"/>
    <col min="4600" max="4600" width="17" style="506" customWidth="1"/>
    <col min="4601" max="4601" width="18.42578125" style="506" customWidth="1"/>
    <col min="4602" max="4602" width="9.140625" style="506"/>
    <col min="4603" max="4603" width="18.85546875" style="506" customWidth="1"/>
    <col min="4604" max="4604" width="18.28515625" style="506" customWidth="1"/>
    <col min="4605" max="4850" width="9.140625" style="506"/>
    <col min="4851" max="4851" width="20.7109375" style="506" customWidth="1"/>
    <col min="4852" max="4852" width="12.28515625" style="506" customWidth="1"/>
    <col min="4853" max="4853" width="14.7109375" style="506" customWidth="1"/>
    <col min="4854" max="4854" width="6.85546875" style="506" customWidth="1"/>
    <col min="4855" max="4855" width="9.140625" style="506"/>
    <col min="4856" max="4856" width="17" style="506" customWidth="1"/>
    <col min="4857" max="4857" width="18.42578125" style="506" customWidth="1"/>
    <col min="4858" max="4858" width="9.140625" style="506"/>
    <col min="4859" max="4859" width="18.85546875" style="506" customWidth="1"/>
    <col min="4860" max="4860" width="18.28515625" style="506" customWidth="1"/>
    <col min="4861" max="5106" width="9.140625" style="506"/>
    <col min="5107" max="5107" width="20.7109375" style="506" customWidth="1"/>
    <col min="5108" max="5108" width="12.28515625" style="506" customWidth="1"/>
    <col min="5109" max="5109" width="14.7109375" style="506" customWidth="1"/>
    <col min="5110" max="5110" width="6.85546875" style="506" customWidth="1"/>
    <col min="5111" max="5111" width="9.140625" style="506"/>
    <col min="5112" max="5112" width="17" style="506" customWidth="1"/>
    <col min="5113" max="5113" width="18.42578125" style="506" customWidth="1"/>
    <col min="5114" max="5114" width="9.140625" style="506"/>
    <col min="5115" max="5115" width="18.85546875" style="506" customWidth="1"/>
    <col min="5116" max="5116" width="18.28515625" style="506" customWidth="1"/>
    <col min="5117" max="5362" width="9.140625" style="506"/>
    <col min="5363" max="5363" width="20.7109375" style="506" customWidth="1"/>
    <col min="5364" max="5364" width="12.28515625" style="506" customWidth="1"/>
    <col min="5365" max="5365" width="14.7109375" style="506" customWidth="1"/>
    <col min="5366" max="5366" width="6.85546875" style="506" customWidth="1"/>
    <col min="5367" max="5367" width="9.140625" style="506"/>
    <col min="5368" max="5368" width="17" style="506" customWidth="1"/>
    <col min="5369" max="5369" width="18.42578125" style="506" customWidth="1"/>
    <col min="5370" max="5370" width="9.140625" style="506"/>
    <col min="5371" max="5371" width="18.85546875" style="506" customWidth="1"/>
    <col min="5372" max="5372" width="18.28515625" style="506" customWidth="1"/>
    <col min="5373" max="5618" width="9.140625" style="506"/>
    <col min="5619" max="5619" width="20.7109375" style="506" customWidth="1"/>
    <col min="5620" max="5620" width="12.28515625" style="506" customWidth="1"/>
    <col min="5621" max="5621" width="14.7109375" style="506" customWidth="1"/>
    <col min="5622" max="5622" width="6.85546875" style="506" customWidth="1"/>
    <col min="5623" max="5623" width="9.140625" style="506"/>
    <col min="5624" max="5624" width="17" style="506" customWidth="1"/>
    <col min="5625" max="5625" width="18.42578125" style="506" customWidth="1"/>
    <col min="5626" max="5626" width="9.140625" style="506"/>
    <col min="5627" max="5627" width="18.85546875" style="506" customWidth="1"/>
    <col min="5628" max="5628" width="18.28515625" style="506" customWidth="1"/>
    <col min="5629" max="5874" width="9.140625" style="506"/>
    <col min="5875" max="5875" width="20.7109375" style="506" customWidth="1"/>
    <col min="5876" max="5876" width="12.28515625" style="506" customWidth="1"/>
    <col min="5877" max="5877" width="14.7109375" style="506" customWidth="1"/>
    <col min="5878" max="5878" width="6.85546875" style="506" customWidth="1"/>
    <col min="5879" max="5879" width="9.140625" style="506"/>
    <col min="5880" max="5880" width="17" style="506" customWidth="1"/>
    <col min="5881" max="5881" width="18.42578125" style="506" customWidth="1"/>
    <col min="5882" max="5882" width="9.140625" style="506"/>
    <col min="5883" max="5883" width="18.85546875" style="506" customWidth="1"/>
    <col min="5884" max="5884" width="18.28515625" style="506" customWidth="1"/>
    <col min="5885" max="6130" width="9.140625" style="506"/>
    <col min="6131" max="6131" width="20.7109375" style="506" customWidth="1"/>
    <col min="6132" max="6132" width="12.28515625" style="506" customWidth="1"/>
    <col min="6133" max="6133" width="14.7109375" style="506" customWidth="1"/>
    <col min="6134" max="6134" width="6.85546875" style="506" customWidth="1"/>
    <col min="6135" max="6135" width="9.140625" style="506"/>
    <col min="6136" max="6136" width="17" style="506" customWidth="1"/>
    <col min="6137" max="6137" width="18.42578125" style="506" customWidth="1"/>
    <col min="6138" max="6138" width="9.140625" style="506"/>
    <col min="6139" max="6139" width="18.85546875" style="506" customWidth="1"/>
    <col min="6140" max="6140" width="18.28515625" style="506" customWidth="1"/>
    <col min="6141" max="6386" width="9.140625" style="506"/>
    <col min="6387" max="6387" width="20.7109375" style="506" customWidth="1"/>
    <col min="6388" max="6388" width="12.28515625" style="506" customWidth="1"/>
    <col min="6389" max="6389" width="14.7109375" style="506" customWidth="1"/>
    <col min="6390" max="6390" width="6.85546875" style="506" customWidth="1"/>
    <col min="6391" max="6391" width="9.140625" style="506"/>
    <col min="6392" max="6392" width="17" style="506" customWidth="1"/>
    <col min="6393" max="6393" width="18.42578125" style="506" customWidth="1"/>
    <col min="6394" max="6394" width="9.140625" style="506"/>
    <col min="6395" max="6395" width="18.85546875" style="506" customWidth="1"/>
    <col min="6396" max="6396" width="18.28515625" style="506" customWidth="1"/>
    <col min="6397" max="6642" width="9.140625" style="506"/>
    <col min="6643" max="6643" width="20.7109375" style="506" customWidth="1"/>
    <col min="6644" max="6644" width="12.28515625" style="506" customWidth="1"/>
    <col min="6645" max="6645" width="14.7109375" style="506" customWidth="1"/>
    <col min="6646" max="6646" width="6.85546875" style="506" customWidth="1"/>
    <col min="6647" max="6647" width="9.140625" style="506"/>
    <col min="6648" max="6648" width="17" style="506" customWidth="1"/>
    <col min="6649" max="6649" width="18.42578125" style="506" customWidth="1"/>
    <col min="6650" max="6650" width="9.140625" style="506"/>
    <col min="6651" max="6651" width="18.85546875" style="506" customWidth="1"/>
    <col min="6652" max="6652" width="18.28515625" style="506" customWidth="1"/>
    <col min="6653" max="6898" width="9.140625" style="506"/>
    <col min="6899" max="6899" width="20.7109375" style="506" customWidth="1"/>
    <col min="6900" max="6900" width="12.28515625" style="506" customWidth="1"/>
    <col min="6901" max="6901" width="14.7109375" style="506" customWidth="1"/>
    <col min="6902" max="6902" width="6.85546875" style="506" customWidth="1"/>
    <col min="6903" max="6903" width="9.140625" style="506"/>
    <col min="6904" max="6904" width="17" style="506" customWidth="1"/>
    <col min="6905" max="6905" width="18.42578125" style="506" customWidth="1"/>
    <col min="6906" max="6906" width="9.140625" style="506"/>
    <col min="6907" max="6907" width="18.85546875" style="506" customWidth="1"/>
    <col min="6908" max="6908" width="18.28515625" style="506" customWidth="1"/>
    <col min="6909" max="7154" width="9.140625" style="506"/>
    <col min="7155" max="7155" width="20.7109375" style="506" customWidth="1"/>
    <col min="7156" max="7156" width="12.28515625" style="506" customWidth="1"/>
    <col min="7157" max="7157" width="14.7109375" style="506" customWidth="1"/>
    <col min="7158" max="7158" width="6.85546875" style="506" customWidth="1"/>
    <col min="7159" max="7159" width="9.140625" style="506"/>
    <col min="7160" max="7160" width="17" style="506" customWidth="1"/>
    <col min="7161" max="7161" width="18.42578125" style="506" customWidth="1"/>
    <col min="7162" max="7162" width="9.140625" style="506"/>
    <col min="7163" max="7163" width="18.85546875" style="506" customWidth="1"/>
    <col min="7164" max="7164" width="18.28515625" style="506" customWidth="1"/>
    <col min="7165" max="7410" width="9.140625" style="506"/>
    <col min="7411" max="7411" width="20.7109375" style="506" customWidth="1"/>
    <col min="7412" max="7412" width="12.28515625" style="506" customWidth="1"/>
    <col min="7413" max="7413" width="14.7109375" style="506" customWidth="1"/>
    <col min="7414" max="7414" width="6.85546875" style="506" customWidth="1"/>
    <col min="7415" max="7415" width="9.140625" style="506"/>
    <col min="7416" max="7416" width="17" style="506" customWidth="1"/>
    <col min="7417" max="7417" width="18.42578125" style="506" customWidth="1"/>
    <col min="7418" max="7418" width="9.140625" style="506"/>
    <col min="7419" max="7419" width="18.85546875" style="506" customWidth="1"/>
    <col min="7420" max="7420" width="18.28515625" style="506" customWidth="1"/>
    <col min="7421" max="7666" width="9.140625" style="506"/>
    <col min="7667" max="7667" width="20.7109375" style="506" customWidth="1"/>
    <col min="7668" max="7668" width="12.28515625" style="506" customWidth="1"/>
    <col min="7669" max="7669" width="14.7109375" style="506" customWidth="1"/>
    <col min="7670" max="7670" width="6.85546875" style="506" customWidth="1"/>
    <col min="7671" max="7671" width="9.140625" style="506"/>
    <col min="7672" max="7672" width="17" style="506" customWidth="1"/>
    <col min="7673" max="7673" width="18.42578125" style="506" customWidth="1"/>
    <col min="7674" max="7674" width="9.140625" style="506"/>
    <col min="7675" max="7675" width="18.85546875" style="506" customWidth="1"/>
    <col min="7676" max="7676" width="18.28515625" style="506" customWidth="1"/>
    <col min="7677" max="7922" width="9.140625" style="506"/>
    <col min="7923" max="7923" width="20.7109375" style="506" customWidth="1"/>
    <col min="7924" max="7924" width="12.28515625" style="506" customWidth="1"/>
    <col min="7925" max="7925" width="14.7109375" style="506" customWidth="1"/>
    <col min="7926" max="7926" width="6.85546875" style="506" customWidth="1"/>
    <col min="7927" max="7927" width="9.140625" style="506"/>
    <col min="7928" max="7928" width="17" style="506" customWidth="1"/>
    <col min="7929" max="7929" width="18.42578125" style="506" customWidth="1"/>
    <col min="7930" max="7930" width="9.140625" style="506"/>
    <col min="7931" max="7931" width="18.85546875" style="506" customWidth="1"/>
    <col min="7932" max="7932" width="18.28515625" style="506" customWidth="1"/>
    <col min="7933" max="8178" width="9.140625" style="506"/>
    <col min="8179" max="8179" width="20.7109375" style="506" customWidth="1"/>
    <col min="8180" max="8180" width="12.28515625" style="506" customWidth="1"/>
    <col min="8181" max="8181" width="14.7109375" style="506" customWidth="1"/>
    <col min="8182" max="8182" width="6.85546875" style="506" customWidth="1"/>
    <col min="8183" max="8183" width="9.140625" style="506"/>
    <col min="8184" max="8184" width="17" style="506" customWidth="1"/>
    <col min="8185" max="8185" width="18.42578125" style="506" customWidth="1"/>
    <col min="8186" max="8186" width="9.140625" style="506"/>
    <col min="8187" max="8187" width="18.85546875" style="506" customWidth="1"/>
    <col min="8188" max="8188" width="18.28515625" style="506" customWidth="1"/>
    <col min="8189" max="8434" width="9.140625" style="506"/>
    <col min="8435" max="8435" width="20.7109375" style="506" customWidth="1"/>
    <col min="8436" max="8436" width="12.28515625" style="506" customWidth="1"/>
    <col min="8437" max="8437" width="14.7109375" style="506" customWidth="1"/>
    <col min="8438" max="8438" width="6.85546875" style="506" customWidth="1"/>
    <col min="8439" max="8439" width="9.140625" style="506"/>
    <col min="8440" max="8440" width="17" style="506" customWidth="1"/>
    <col min="8441" max="8441" width="18.42578125" style="506" customWidth="1"/>
    <col min="8442" max="8442" width="9.140625" style="506"/>
    <col min="8443" max="8443" width="18.85546875" style="506" customWidth="1"/>
    <col min="8444" max="8444" width="18.28515625" style="506" customWidth="1"/>
    <col min="8445" max="8690" width="9.140625" style="506"/>
    <col min="8691" max="8691" width="20.7109375" style="506" customWidth="1"/>
    <col min="8692" max="8692" width="12.28515625" style="506" customWidth="1"/>
    <col min="8693" max="8693" width="14.7109375" style="506" customWidth="1"/>
    <col min="8694" max="8694" width="6.85546875" style="506" customWidth="1"/>
    <col min="8695" max="8695" width="9.140625" style="506"/>
    <col min="8696" max="8696" width="17" style="506" customWidth="1"/>
    <col min="8697" max="8697" width="18.42578125" style="506" customWidth="1"/>
    <col min="8698" max="8698" width="9.140625" style="506"/>
    <col min="8699" max="8699" width="18.85546875" style="506" customWidth="1"/>
    <col min="8700" max="8700" width="18.28515625" style="506" customWidth="1"/>
    <col min="8701" max="8946" width="9.140625" style="506"/>
    <col min="8947" max="8947" width="20.7109375" style="506" customWidth="1"/>
    <col min="8948" max="8948" width="12.28515625" style="506" customWidth="1"/>
    <col min="8949" max="8949" width="14.7109375" style="506" customWidth="1"/>
    <col min="8950" max="8950" width="6.85546875" style="506" customWidth="1"/>
    <col min="8951" max="8951" width="9.140625" style="506"/>
    <col min="8952" max="8952" width="17" style="506" customWidth="1"/>
    <col min="8953" max="8953" width="18.42578125" style="506" customWidth="1"/>
    <col min="8954" max="8954" width="9.140625" style="506"/>
    <col min="8955" max="8955" width="18.85546875" style="506" customWidth="1"/>
    <col min="8956" max="8956" width="18.28515625" style="506" customWidth="1"/>
    <col min="8957" max="9202" width="9.140625" style="506"/>
    <col min="9203" max="9203" width="20.7109375" style="506" customWidth="1"/>
    <col min="9204" max="9204" width="12.28515625" style="506" customWidth="1"/>
    <col min="9205" max="9205" width="14.7109375" style="506" customWidth="1"/>
    <col min="9206" max="9206" width="6.85546875" style="506" customWidth="1"/>
    <col min="9207" max="9207" width="9.140625" style="506"/>
    <col min="9208" max="9208" width="17" style="506" customWidth="1"/>
    <col min="9209" max="9209" width="18.42578125" style="506" customWidth="1"/>
    <col min="9210" max="9210" width="9.140625" style="506"/>
    <col min="9211" max="9211" width="18.85546875" style="506" customWidth="1"/>
    <col min="9212" max="9212" width="18.28515625" style="506" customWidth="1"/>
    <col min="9213" max="9458" width="9.140625" style="506"/>
    <col min="9459" max="9459" width="20.7109375" style="506" customWidth="1"/>
    <col min="9460" max="9460" width="12.28515625" style="506" customWidth="1"/>
    <col min="9461" max="9461" width="14.7109375" style="506" customWidth="1"/>
    <col min="9462" max="9462" width="6.85546875" style="506" customWidth="1"/>
    <col min="9463" max="9463" width="9.140625" style="506"/>
    <col min="9464" max="9464" width="17" style="506" customWidth="1"/>
    <col min="9465" max="9465" width="18.42578125" style="506" customWidth="1"/>
    <col min="9466" max="9466" width="9.140625" style="506"/>
    <col min="9467" max="9467" width="18.85546875" style="506" customWidth="1"/>
    <col min="9468" max="9468" width="18.28515625" style="506" customWidth="1"/>
    <col min="9469" max="9714" width="9.140625" style="506"/>
    <col min="9715" max="9715" width="20.7109375" style="506" customWidth="1"/>
    <col min="9716" max="9716" width="12.28515625" style="506" customWidth="1"/>
    <col min="9717" max="9717" width="14.7109375" style="506" customWidth="1"/>
    <col min="9718" max="9718" width="6.85546875" style="506" customWidth="1"/>
    <col min="9719" max="9719" width="9.140625" style="506"/>
    <col min="9720" max="9720" width="17" style="506" customWidth="1"/>
    <col min="9721" max="9721" width="18.42578125" style="506" customWidth="1"/>
    <col min="9722" max="9722" width="9.140625" style="506"/>
    <col min="9723" max="9723" width="18.85546875" style="506" customWidth="1"/>
    <col min="9724" max="9724" width="18.28515625" style="506" customWidth="1"/>
    <col min="9725" max="9970" width="9.140625" style="506"/>
    <col min="9971" max="9971" width="20.7109375" style="506" customWidth="1"/>
    <col min="9972" max="9972" width="12.28515625" style="506" customWidth="1"/>
    <col min="9973" max="9973" width="14.7109375" style="506" customWidth="1"/>
    <col min="9974" max="9974" width="6.85546875" style="506" customWidth="1"/>
    <col min="9975" max="9975" width="9.140625" style="506"/>
    <col min="9976" max="9976" width="17" style="506" customWidth="1"/>
    <col min="9977" max="9977" width="18.42578125" style="506" customWidth="1"/>
    <col min="9978" max="9978" width="9.140625" style="506"/>
    <col min="9979" max="9979" width="18.85546875" style="506" customWidth="1"/>
    <col min="9980" max="9980" width="18.28515625" style="506" customWidth="1"/>
    <col min="9981" max="10226" width="9.140625" style="506"/>
    <col min="10227" max="10227" width="20.7109375" style="506" customWidth="1"/>
    <col min="10228" max="10228" width="12.28515625" style="506" customWidth="1"/>
    <col min="10229" max="10229" width="14.7109375" style="506" customWidth="1"/>
    <col min="10230" max="10230" width="6.85546875" style="506" customWidth="1"/>
    <col min="10231" max="10231" width="9.140625" style="506"/>
    <col min="10232" max="10232" width="17" style="506" customWidth="1"/>
    <col min="10233" max="10233" width="18.42578125" style="506" customWidth="1"/>
    <col min="10234" max="10234" width="9.140625" style="506"/>
    <col min="10235" max="10235" width="18.85546875" style="506" customWidth="1"/>
    <col min="10236" max="10236" width="18.28515625" style="506" customWidth="1"/>
    <col min="10237" max="10482" width="9.140625" style="506"/>
    <col min="10483" max="10483" width="20.7109375" style="506" customWidth="1"/>
    <col min="10484" max="10484" width="12.28515625" style="506" customWidth="1"/>
    <col min="10485" max="10485" width="14.7109375" style="506" customWidth="1"/>
    <col min="10486" max="10486" width="6.85546875" style="506" customWidth="1"/>
    <col min="10487" max="10487" width="9.140625" style="506"/>
    <col min="10488" max="10488" width="17" style="506" customWidth="1"/>
    <col min="10489" max="10489" width="18.42578125" style="506" customWidth="1"/>
    <col min="10490" max="10490" width="9.140625" style="506"/>
    <col min="10491" max="10491" width="18.85546875" style="506" customWidth="1"/>
    <col min="10492" max="10492" width="18.28515625" style="506" customWidth="1"/>
    <col min="10493" max="10738" width="9.140625" style="506"/>
    <col min="10739" max="10739" width="20.7109375" style="506" customWidth="1"/>
    <col min="10740" max="10740" width="12.28515625" style="506" customWidth="1"/>
    <col min="10741" max="10741" width="14.7109375" style="506" customWidth="1"/>
    <col min="10742" max="10742" width="6.85546875" style="506" customWidth="1"/>
    <col min="10743" max="10743" width="9.140625" style="506"/>
    <col min="10744" max="10744" width="17" style="506" customWidth="1"/>
    <col min="10745" max="10745" width="18.42578125" style="506" customWidth="1"/>
    <col min="10746" max="10746" width="9.140625" style="506"/>
    <col min="10747" max="10747" width="18.85546875" style="506" customWidth="1"/>
    <col min="10748" max="10748" width="18.28515625" style="506" customWidth="1"/>
    <col min="10749" max="10994" width="9.140625" style="506"/>
    <col min="10995" max="10995" width="20.7109375" style="506" customWidth="1"/>
    <col min="10996" max="10996" width="12.28515625" style="506" customWidth="1"/>
    <col min="10997" max="10997" width="14.7109375" style="506" customWidth="1"/>
    <col min="10998" max="10998" width="6.85546875" style="506" customWidth="1"/>
    <col min="10999" max="10999" width="9.140625" style="506"/>
    <col min="11000" max="11000" width="17" style="506" customWidth="1"/>
    <col min="11001" max="11001" width="18.42578125" style="506" customWidth="1"/>
    <col min="11002" max="11002" width="9.140625" style="506"/>
    <col min="11003" max="11003" width="18.85546875" style="506" customWidth="1"/>
    <col min="11004" max="11004" width="18.28515625" style="506" customWidth="1"/>
    <col min="11005" max="11250" width="9.140625" style="506"/>
    <col min="11251" max="11251" width="20.7109375" style="506" customWidth="1"/>
    <col min="11252" max="11252" width="12.28515625" style="506" customWidth="1"/>
    <col min="11253" max="11253" width="14.7109375" style="506" customWidth="1"/>
    <col min="11254" max="11254" width="6.85546875" style="506" customWidth="1"/>
    <col min="11255" max="11255" width="9.140625" style="506"/>
    <col min="11256" max="11256" width="17" style="506" customWidth="1"/>
    <col min="11257" max="11257" width="18.42578125" style="506" customWidth="1"/>
    <col min="11258" max="11258" width="9.140625" style="506"/>
    <col min="11259" max="11259" width="18.85546875" style="506" customWidth="1"/>
    <col min="11260" max="11260" width="18.28515625" style="506" customWidth="1"/>
    <col min="11261" max="11506" width="9.140625" style="506"/>
    <col min="11507" max="11507" width="20.7109375" style="506" customWidth="1"/>
    <col min="11508" max="11508" width="12.28515625" style="506" customWidth="1"/>
    <col min="11509" max="11509" width="14.7109375" style="506" customWidth="1"/>
    <col min="11510" max="11510" width="6.85546875" style="506" customWidth="1"/>
    <col min="11511" max="11511" width="9.140625" style="506"/>
    <col min="11512" max="11512" width="17" style="506" customWidth="1"/>
    <col min="11513" max="11513" width="18.42578125" style="506" customWidth="1"/>
    <col min="11514" max="11514" width="9.140625" style="506"/>
    <col min="11515" max="11515" width="18.85546875" style="506" customWidth="1"/>
    <col min="11516" max="11516" width="18.28515625" style="506" customWidth="1"/>
    <col min="11517" max="11762" width="9.140625" style="506"/>
    <col min="11763" max="11763" width="20.7109375" style="506" customWidth="1"/>
    <col min="11764" max="11764" width="12.28515625" style="506" customWidth="1"/>
    <col min="11765" max="11765" width="14.7109375" style="506" customWidth="1"/>
    <col min="11766" max="11766" width="6.85546875" style="506" customWidth="1"/>
    <col min="11767" max="11767" width="9.140625" style="506"/>
    <col min="11768" max="11768" width="17" style="506" customWidth="1"/>
    <col min="11769" max="11769" width="18.42578125" style="506" customWidth="1"/>
    <col min="11770" max="11770" width="9.140625" style="506"/>
    <col min="11771" max="11771" width="18.85546875" style="506" customWidth="1"/>
    <col min="11772" max="11772" width="18.28515625" style="506" customWidth="1"/>
    <col min="11773" max="12018" width="9.140625" style="506"/>
    <col min="12019" max="12019" width="20.7109375" style="506" customWidth="1"/>
    <col min="12020" max="12020" width="12.28515625" style="506" customWidth="1"/>
    <col min="12021" max="12021" width="14.7109375" style="506" customWidth="1"/>
    <col min="12022" max="12022" width="6.85546875" style="506" customWidth="1"/>
    <col min="12023" max="12023" width="9.140625" style="506"/>
    <col min="12024" max="12024" width="17" style="506" customWidth="1"/>
    <col min="12025" max="12025" width="18.42578125" style="506" customWidth="1"/>
    <col min="12026" max="12026" width="9.140625" style="506"/>
    <col min="12027" max="12027" width="18.85546875" style="506" customWidth="1"/>
    <col min="12028" max="12028" width="18.28515625" style="506" customWidth="1"/>
    <col min="12029" max="12274" width="9.140625" style="506"/>
    <col min="12275" max="12275" width="20.7109375" style="506" customWidth="1"/>
    <col min="12276" max="12276" width="12.28515625" style="506" customWidth="1"/>
    <col min="12277" max="12277" width="14.7109375" style="506" customWidth="1"/>
    <col min="12278" max="12278" width="6.85546875" style="506" customWidth="1"/>
    <col min="12279" max="12279" width="9.140625" style="506"/>
    <col min="12280" max="12280" width="17" style="506" customWidth="1"/>
    <col min="12281" max="12281" width="18.42578125" style="506" customWidth="1"/>
    <col min="12282" max="12282" width="9.140625" style="506"/>
    <col min="12283" max="12283" width="18.85546875" style="506" customWidth="1"/>
    <col min="12284" max="12284" width="18.28515625" style="506" customWidth="1"/>
    <col min="12285" max="12530" width="9.140625" style="506"/>
    <col min="12531" max="12531" width="20.7109375" style="506" customWidth="1"/>
    <col min="12532" max="12532" width="12.28515625" style="506" customWidth="1"/>
    <col min="12533" max="12533" width="14.7109375" style="506" customWidth="1"/>
    <col min="12534" max="12534" width="6.85546875" style="506" customWidth="1"/>
    <col min="12535" max="12535" width="9.140625" style="506"/>
    <col min="12536" max="12536" width="17" style="506" customWidth="1"/>
    <col min="12537" max="12537" width="18.42578125" style="506" customWidth="1"/>
    <col min="12538" max="12538" width="9.140625" style="506"/>
    <col min="12539" max="12539" width="18.85546875" style="506" customWidth="1"/>
    <col min="12540" max="12540" width="18.28515625" style="506" customWidth="1"/>
    <col min="12541" max="12786" width="9.140625" style="506"/>
    <col min="12787" max="12787" width="20.7109375" style="506" customWidth="1"/>
    <col min="12788" max="12788" width="12.28515625" style="506" customWidth="1"/>
    <col min="12789" max="12789" width="14.7109375" style="506" customWidth="1"/>
    <col min="12790" max="12790" width="6.85546875" style="506" customWidth="1"/>
    <col min="12791" max="12791" width="9.140625" style="506"/>
    <col min="12792" max="12792" width="17" style="506" customWidth="1"/>
    <col min="12793" max="12793" width="18.42578125" style="506" customWidth="1"/>
    <col min="12794" max="12794" width="9.140625" style="506"/>
    <col min="12795" max="12795" width="18.85546875" style="506" customWidth="1"/>
    <col min="12796" max="12796" width="18.28515625" style="506" customWidth="1"/>
    <col min="12797" max="13042" width="9.140625" style="506"/>
    <col min="13043" max="13043" width="20.7109375" style="506" customWidth="1"/>
    <col min="13044" max="13044" width="12.28515625" style="506" customWidth="1"/>
    <col min="13045" max="13045" width="14.7109375" style="506" customWidth="1"/>
    <col min="13046" max="13046" width="6.85546875" style="506" customWidth="1"/>
    <col min="13047" max="13047" width="9.140625" style="506"/>
    <col min="13048" max="13048" width="17" style="506" customWidth="1"/>
    <col min="13049" max="13049" width="18.42578125" style="506" customWidth="1"/>
    <col min="13050" max="13050" width="9.140625" style="506"/>
    <col min="13051" max="13051" width="18.85546875" style="506" customWidth="1"/>
    <col min="13052" max="13052" width="18.28515625" style="506" customWidth="1"/>
    <col min="13053" max="13298" width="9.140625" style="506"/>
    <col min="13299" max="13299" width="20.7109375" style="506" customWidth="1"/>
    <col min="13300" max="13300" width="12.28515625" style="506" customWidth="1"/>
    <col min="13301" max="13301" width="14.7109375" style="506" customWidth="1"/>
    <col min="13302" max="13302" width="6.85546875" style="506" customWidth="1"/>
    <col min="13303" max="13303" width="9.140625" style="506"/>
    <col min="13304" max="13304" width="17" style="506" customWidth="1"/>
    <col min="13305" max="13305" width="18.42578125" style="506" customWidth="1"/>
    <col min="13306" max="13306" width="9.140625" style="506"/>
    <col min="13307" max="13307" width="18.85546875" style="506" customWidth="1"/>
    <col min="13308" max="13308" width="18.28515625" style="506" customWidth="1"/>
    <col min="13309" max="13554" width="9.140625" style="506"/>
    <col min="13555" max="13555" width="20.7109375" style="506" customWidth="1"/>
    <col min="13556" max="13556" width="12.28515625" style="506" customWidth="1"/>
    <col min="13557" max="13557" width="14.7109375" style="506" customWidth="1"/>
    <col min="13558" max="13558" width="6.85546875" style="506" customWidth="1"/>
    <col min="13559" max="13559" width="9.140625" style="506"/>
    <col min="13560" max="13560" width="17" style="506" customWidth="1"/>
    <col min="13561" max="13561" width="18.42578125" style="506" customWidth="1"/>
    <col min="13562" max="13562" width="9.140625" style="506"/>
    <col min="13563" max="13563" width="18.85546875" style="506" customWidth="1"/>
    <col min="13564" max="13564" width="18.28515625" style="506" customWidth="1"/>
    <col min="13565" max="13810" width="9.140625" style="506"/>
    <col min="13811" max="13811" width="20.7109375" style="506" customWidth="1"/>
    <col min="13812" max="13812" width="12.28515625" style="506" customWidth="1"/>
    <col min="13813" max="13813" width="14.7109375" style="506" customWidth="1"/>
    <col min="13814" max="13814" width="6.85546875" style="506" customWidth="1"/>
    <col min="13815" max="13815" width="9.140625" style="506"/>
    <col min="13816" max="13816" width="17" style="506" customWidth="1"/>
    <col min="13817" max="13817" width="18.42578125" style="506" customWidth="1"/>
    <col min="13818" max="13818" width="9.140625" style="506"/>
    <col min="13819" max="13819" width="18.85546875" style="506" customWidth="1"/>
    <col min="13820" max="13820" width="18.28515625" style="506" customWidth="1"/>
    <col min="13821" max="14066" width="9.140625" style="506"/>
    <col min="14067" max="14067" width="20.7109375" style="506" customWidth="1"/>
    <col min="14068" max="14068" width="12.28515625" style="506" customWidth="1"/>
    <col min="14069" max="14069" width="14.7109375" style="506" customWidth="1"/>
    <col min="14070" max="14070" width="6.85546875" style="506" customWidth="1"/>
    <col min="14071" max="14071" width="9.140625" style="506"/>
    <col min="14072" max="14072" width="17" style="506" customWidth="1"/>
    <col min="14073" max="14073" width="18.42578125" style="506" customWidth="1"/>
    <col min="14074" max="14074" width="9.140625" style="506"/>
    <col min="14075" max="14075" width="18.85546875" style="506" customWidth="1"/>
    <col min="14076" max="14076" width="18.28515625" style="506" customWidth="1"/>
    <col min="14077" max="14322" width="9.140625" style="506"/>
    <col min="14323" max="14323" width="20.7109375" style="506" customWidth="1"/>
    <col min="14324" max="14324" width="12.28515625" style="506" customWidth="1"/>
    <col min="14325" max="14325" width="14.7109375" style="506" customWidth="1"/>
    <col min="14326" max="14326" width="6.85546875" style="506" customWidth="1"/>
    <col min="14327" max="14327" width="9.140625" style="506"/>
    <col min="14328" max="14328" width="17" style="506" customWidth="1"/>
    <col min="14329" max="14329" width="18.42578125" style="506" customWidth="1"/>
    <col min="14330" max="14330" width="9.140625" style="506"/>
    <col min="14331" max="14331" width="18.85546875" style="506" customWidth="1"/>
    <col min="14332" max="14332" width="18.28515625" style="506" customWidth="1"/>
    <col min="14333" max="14578" width="9.140625" style="506"/>
    <col min="14579" max="14579" width="20.7109375" style="506" customWidth="1"/>
    <col min="14580" max="14580" width="12.28515625" style="506" customWidth="1"/>
    <col min="14581" max="14581" width="14.7109375" style="506" customWidth="1"/>
    <col min="14582" max="14582" width="6.85546875" style="506" customWidth="1"/>
    <col min="14583" max="14583" width="9.140625" style="506"/>
    <col min="14584" max="14584" width="17" style="506" customWidth="1"/>
    <col min="14585" max="14585" width="18.42578125" style="506" customWidth="1"/>
    <col min="14586" max="14586" width="9.140625" style="506"/>
    <col min="14587" max="14587" width="18.85546875" style="506" customWidth="1"/>
    <col min="14588" max="14588" width="18.28515625" style="506" customWidth="1"/>
    <col min="14589" max="14834" width="9.140625" style="506"/>
    <col min="14835" max="14835" width="20.7109375" style="506" customWidth="1"/>
    <col min="14836" max="14836" width="12.28515625" style="506" customWidth="1"/>
    <col min="14837" max="14837" width="14.7109375" style="506" customWidth="1"/>
    <col min="14838" max="14838" width="6.85546875" style="506" customWidth="1"/>
    <col min="14839" max="14839" width="9.140625" style="506"/>
    <col min="14840" max="14840" width="17" style="506" customWidth="1"/>
    <col min="14841" max="14841" width="18.42578125" style="506" customWidth="1"/>
    <col min="14842" max="14842" width="9.140625" style="506"/>
    <col min="14843" max="14843" width="18.85546875" style="506" customWidth="1"/>
    <col min="14844" max="14844" width="18.28515625" style="506" customWidth="1"/>
    <col min="14845" max="15090" width="9.140625" style="506"/>
    <col min="15091" max="15091" width="20.7109375" style="506" customWidth="1"/>
    <col min="15092" max="15092" width="12.28515625" style="506" customWidth="1"/>
    <col min="15093" max="15093" width="14.7109375" style="506" customWidth="1"/>
    <col min="15094" max="15094" width="6.85546875" style="506" customWidth="1"/>
    <col min="15095" max="15095" width="9.140625" style="506"/>
    <col min="15096" max="15096" width="17" style="506" customWidth="1"/>
    <col min="15097" max="15097" width="18.42578125" style="506" customWidth="1"/>
    <col min="15098" max="15098" width="9.140625" style="506"/>
    <col min="15099" max="15099" width="18.85546875" style="506" customWidth="1"/>
    <col min="15100" max="15100" width="18.28515625" style="506" customWidth="1"/>
    <col min="15101" max="15346" width="9.140625" style="506"/>
    <col min="15347" max="15347" width="20.7109375" style="506" customWidth="1"/>
    <col min="15348" max="15348" width="12.28515625" style="506" customWidth="1"/>
    <col min="15349" max="15349" width="14.7109375" style="506" customWidth="1"/>
    <col min="15350" max="15350" width="6.85546875" style="506" customWidth="1"/>
    <col min="15351" max="15351" width="9.140625" style="506"/>
    <col min="15352" max="15352" width="17" style="506" customWidth="1"/>
    <col min="15353" max="15353" width="18.42578125" style="506" customWidth="1"/>
    <col min="15354" max="15354" width="9.140625" style="506"/>
    <col min="15355" max="15355" width="18.85546875" style="506" customWidth="1"/>
    <col min="15356" max="15356" width="18.28515625" style="506" customWidth="1"/>
    <col min="15357" max="15602" width="9.140625" style="506"/>
    <col min="15603" max="15603" width="20.7109375" style="506" customWidth="1"/>
    <col min="15604" max="15604" width="12.28515625" style="506" customWidth="1"/>
    <col min="15605" max="15605" width="14.7109375" style="506" customWidth="1"/>
    <col min="15606" max="15606" width="6.85546875" style="506" customWidth="1"/>
    <col min="15607" max="15607" width="9.140625" style="506"/>
    <col min="15608" max="15608" width="17" style="506" customWidth="1"/>
    <col min="15609" max="15609" width="18.42578125" style="506" customWidth="1"/>
    <col min="15610" max="15610" width="9.140625" style="506"/>
    <col min="15611" max="15611" width="18.85546875" style="506" customWidth="1"/>
    <col min="15612" max="15612" width="18.28515625" style="506" customWidth="1"/>
    <col min="15613" max="15858" width="9.140625" style="506"/>
    <col min="15859" max="15859" width="20.7109375" style="506" customWidth="1"/>
    <col min="15860" max="15860" width="12.28515625" style="506" customWidth="1"/>
    <col min="15861" max="15861" width="14.7109375" style="506" customWidth="1"/>
    <col min="15862" max="15862" width="6.85546875" style="506" customWidth="1"/>
    <col min="15863" max="15863" width="9.140625" style="506"/>
    <col min="15864" max="15864" width="17" style="506" customWidth="1"/>
    <col min="15865" max="15865" width="18.42578125" style="506" customWidth="1"/>
    <col min="15866" max="15866" width="9.140625" style="506"/>
    <col min="15867" max="15867" width="18.85546875" style="506" customWidth="1"/>
    <col min="15868" max="15868" width="18.28515625" style="506" customWidth="1"/>
    <col min="15869" max="16114" width="9.140625" style="506"/>
    <col min="16115" max="16115" width="20.7109375" style="506" customWidth="1"/>
    <col min="16116" max="16116" width="12.28515625" style="506" customWidth="1"/>
    <col min="16117" max="16117" width="14.7109375" style="506" customWidth="1"/>
    <col min="16118" max="16118" width="6.85546875" style="506" customWidth="1"/>
    <col min="16119" max="16119" width="9.140625" style="506"/>
    <col min="16120" max="16120" width="17" style="506" customWidth="1"/>
    <col min="16121" max="16121" width="18.42578125" style="506" customWidth="1"/>
    <col min="16122" max="16122" width="9.140625" style="506"/>
    <col min="16123" max="16123" width="18.85546875" style="506" customWidth="1"/>
    <col min="16124" max="16124" width="18.28515625" style="506" customWidth="1"/>
    <col min="16125" max="16384" width="9.140625" style="506"/>
  </cols>
  <sheetData>
    <row r="1" spans="2:4">
      <c r="B1" s="628" t="s">
        <v>930</v>
      </c>
    </row>
    <row r="3" spans="2:4" ht="19.5" customHeight="1">
      <c r="B3" s="519" t="s">
        <v>833</v>
      </c>
      <c r="C3" s="508" t="s">
        <v>1</v>
      </c>
      <c r="D3" s="509" t="s">
        <v>931</v>
      </c>
    </row>
    <row r="4" spans="2:4" ht="15.75" customHeight="1">
      <c r="B4" s="520" t="s">
        <v>835</v>
      </c>
      <c r="C4" s="521">
        <v>1158</v>
      </c>
      <c r="D4" s="522">
        <v>5.0047540841905089E-2</v>
      </c>
    </row>
    <row r="5" spans="2:4" ht="15.75" customHeight="1">
      <c r="B5" s="523" t="s">
        <v>836</v>
      </c>
      <c r="C5" s="524">
        <v>4626</v>
      </c>
      <c r="D5" s="525">
        <v>0.1999308496845017</v>
      </c>
    </row>
    <row r="6" spans="2:4" ht="15.75" customHeight="1">
      <c r="B6" s="523" t="s">
        <v>837</v>
      </c>
      <c r="C6" s="524">
        <v>4590</v>
      </c>
      <c r="D6" s="525">
        <v>0.1983749675857896</v>
      </c>
    </row>
    <row r="7" spans="2:4" ht="15.75" customHeight="1">
      <c r="B7" s="523" t="s">
        <v>838</v>
      </c>
      <c r="C7" s="524">
        <v>6711</v>
      </c>
      <c r="D7" s="525">
        <v>0.29004235456824273</v>
      </c>
    </row>
    <row r="8" spans="2:4" ht="15.75" customHeight="1">
      <c r="B8" s="523" t="s">
        <v>839</v>
      </c>
      <c r="C8" s="524">
        <v>2627</v>
      </c>
      <c r="D8" s="525">
        <v>0.11353617425879506</v>
      </c>
    </row>
    <row r="9" spans="2:4" ht="15.75" customHeight="1">
      <c r="B9" s="523" t="s">
        <v>840</v>
      </c>
      <c r="C9" s="524">
        <v>1322</v>
      </c>
      <c r="D9" s="525">
        <v>5.7135448180482322E-2</v>
      </c>
    </row>
    <row r="10" spans="2:4" ht="15.75" customHeight="1">
      <c r="B10" s="523" t="s">
        <v>841</v>
      </c>
      <c r="C10" s="524">
        <v>1647</v>
      </c>
      <c r="D10" s="525">
        <v>7.1181606016077453E-2</v>
      </c>
    </row>
    <row r="11" spans="2:4" ht="15.75" customHeight="1">
      <c r="B11" s="523" t="s">
        <v>842</v>
      </c>
      <c r="C11" s="524">
        <v>141</v>
      </c>
      <c r="D11" s="525">
        <v>6.0938715532889622E-3</v>
      </c>
    </row>
    <row r="12" spans="2:4" ht="15.75" customHeight="1">
      <c r="B12" s="523" t="s">
        <v>843</v>
      </c>
      <c r="C12" s="524">
        <v>316</v>
      </c>
      <c r="D12" s="525">
        <v>1.3657187310917106E-2</v>
      </c>
    </row>
    <row r="13" spans="2:4" ht="15.75" customHeight="1">
      <c r="B13" s="526" t="s">
        <v>98</v>
      </c>
      <c r="C13" s="527">
        <v>23138</v>
      </c>
      <c r="D13" s="528"/>
    </row>
    <row r="16" spans="2:4" ht="15.75">
      <c r="B16" s="622" t="s">
        <v>1165</v>
      </c>
    </row>
  </sheetData>
  <pageMargins left="1" right="1" top="1" bottom="1.45" header="1" footer="1"/>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7"/>
  <sheetViews>
    <sheetView zoomScaleNormal="100" workbookViewId="0">
      <selection activeCell="D18" sqref="D18"/>
    </sheetView>
  </sheetViews>
  <sheetFormatPr defaultRowHeight="12.75"/>
  <cols>
    <col min="2" max="2" width="14" customWidth="1"/>
    <col min="3" max="6" width="16.42578125" customWidth="1"/>
  </cols>
  <sheetData>
    <row r="1" spans="2:7" ht="15.75">
      <c r="B1" s="615" t="s">
        <v>861</v>
      </c>
    </row>
    <row r="3" spans="2:7" ht="12.75" customHeight="1">
      <c r="B3" s="766" t="s">
        <v>7</v>
      </c>
      <c r="C3" s="768" t="s">
        <v>8</v>
      </c>
      <c r="D3" s="769"/>
      <c r="E3" s="770"/>
      <c r="F3" s="771" t="s">
        <v>9</v>
      </c>
    </row>
    <row r="4" spans="2:7" ht="12.75" customHeight="1">
      <c r="B4" s="767"/>
      <c r="C4" s="27" t="s">
        <v>10</v>
      </c>
      <c r="D4" s="28" t="s">
        <v>11</v>
      </c>
      <c r="E4" s="29" t="s">
        <v>12</v>
      </c>
      <c r="F4" s="767"/>
    </row>
    <row r="5" spans="2:7" ht="12.75" customHeight="1">
      <c r="B5" s="30">
        <v>2001</v>
      </c>
      <c r="C5" s="31">
        <v>137306</v>
      </c>
      <c r="D5" s="32">
        <v>86250</v>
      </c>
      <c r="E5" s="33">
        <v>101963</v>
      </c>
      <c r="F5" s="34">
        <v>325519</v>
      </c>
    </row>
    <row r="6" spans="2:7" ht="12.75" customHeight="1">
      <c r="B6" s="30">
        <v>2002</v>
      </c>
      <c r="C6" s="31">
        <v>242783</v>
      </c>
      <c r="D6" s="32">
        <v>161977</v>
      </c>
      <c r="E6" s="33">
        <v>146862</v>
      </c>
      <c r="F6" s="34">
        <v>551622</v>
      </c>
    </row>
    <row r="7" spans="2:7" ht="12.75" customHeight="1">
      <c r="B7" s="30">
        <v>2003</v>
      </c>
      <c r="C7" s="31">
        <v>331366</v>
      </c>
      <c r="D7" s="32">
        <v>215240</v>
      </c>
      <c r="E7" s="33">
        <v>167051</v>
      </c>
      <c r="F7" s="34">
        <v>713657</v>
      </c>
    </row>
    <row r="8" spans="2:7" ht="12.75" customHeight="1">
      <c r="B8" s="30">
        <v>2004</v>
      </c>
      <c r="C8" s="31">
        <v>410298</v>
      </c>
      <c r="D8" s="32">
        <v>246909</v>
      </c>
      <c r="E8" s="33">
        <v>203176</v>
      </c>
      <c r="F8" s="34">
        <v>860383</v>
      </c>
    </row>
    <row r="9" spans="2:7" ht="12.75" customHeight="1">
      <c r="B9" s="30">
        <v>2005</v>
      </c>
      <c r="C9" s="31">
        <v>437585</v>
      </c>
      <c r="D9" s="32">
        <v>255687</v>
      </c>
      <c r="E9" s="33">
        <v>216042</v>
      </c>
      <c r="F9" s="34">
        <v>909314</v>
      </c>
    </row>
    <row r="10" spans="2:7" ht="12.75" customHeight="1">
      <c r="B10" s="30">
        <v>2006</v>
      </c>
      <c r="C10" s="31">
        <v>423672</v>
      </c>
      <c r="D10" s="32">
        <v>246214</v>
      </c>
      <c r="E10" s="33">
        <v>236243</v>
      </c>
      <c r="F10" s="35">
        <v>906129</v>
      </c>
    </row>
    <row r="11" spans="2:7" ht="12.75" customHeight="1">
      <c r="B11" s="44">
        <v>2007</v>
      </c>
      <c r="C11" s="45">
        <v>505563</v>
      </c>
      <c r="D11" s="46">
        <v>259314</v>
      </c>
      <c r="E11" s="47">
        <v>305570</v>
      </c>
      <c r="F11" s="48">
        <v>1070447</v>
      </c>
      <c r="G11" s="39"/>
    </row>
    <row r="12" spans="2:7" ht="12.75" customHeight="1">
      <c r="B12" s="44">
        <v>2008</v>
      </c>
      <c r="C12" s="45">
        <v>620832</v>
      </c>
      <c r="D12" s="46">
        <v>314587</v>
      </c>
      <c r="E12" s="47">
        <v>325705</v>
      </c>
      <c r="F12" s="48">
        <v>1261124</v>
      </c>
    </row>
    <row r="13" spans="2:7" ht="12.75" customHeight="1">
      <c r="B13" s="30">
        <v>2009</v>
      </c>
      <c r="C13" s="33">
        <v>706038</v>
      </c>
      <c r="D13" s="32">
        <v>278371</v>
      </c>
      <c r="E13" s="33">
        <v>439657</v>
      </c>
      <c r="F13" s="35">
        <v>1424066</v>
      </c>
    </row>
    <row r="14" spans="2:7" ht="12.75" customHeight="1">
      <c r="B14" s="30">
        <v>2010</v>
      </c>
      <c r="C14" s="33">
        <v>818239</v>
      </c>
      <c r="D14" s="32">
        <v>251089</v>
      </c>
      <c r="E14" s="33">
        <v>397927</v>
      </c>
      <c r="F14" s="35">
        <v>1467255</v>
      </c>
    </row>
    <row r="15" spans="2:7" ht="12.75" customHeight="1">
      <c r="B15" s="30">
        <v>2011</v>
      </c>
      <c r="C15" s="33">
        <v>1038966</v>
      </c>
      <c r="D15" s="33">
        <v>279226</v>
      </c>
      <c r="E15" s="33">
        <v>576820</v>
      </c>
      <c r="F15" s="686">
        <v>1895012</v>
      </c>
    </row>
    <row r="16" spans="2:7">
      <c r="B16" s="36">
        <v>2012</v>
      </c>
      <c r="C16" s="37">
        <v>1074937</v>
      </c>
      <c r="D16" s="37">
        <v>369132</v>
      </c>
      <c r="E16" s="37">
        <v>617426</v>
      </c>
      <c r="F16" s="38">
        <v>2061495</v>
      </c>
    </row>
    <row r="17" spans="2:5" ht="15.75">
      <c r="B17" s="616" t="s">
        <v>896</v>
      </c>
      <c r="C17" s="42"/>
      <c r="E17" s="42"/>
    </row>
  </sheetData>
  <mergeCells count="3">
    <mergeCell ref="B3:B4"/>
    <mergeCell ref="C3:E3"/>
    <mergeCell ref="F3:F4"/>
  </mergeCells>
  <phoneticPr fontId="4" type="noConversion"/>
  <pageMargins left="0.75" right="0.75" top="1" bottom="1" header="0.5" footer="0.5"/>
  <pageSetup scale="8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B1" sqref="B1"/>
    </sheetView>
  </sheetViews>
  <sheetFormatPr defaultRowHeight="12.75"/>
  <cols>
    <col min="1" max="2" width="9.140625" style="506"/>
    <col min="3" max="3" width="47.140625" style="506" customWidth="1"/>
    <col min="4" max="4" width="15.5703125" style="563" customWidth="1"/>
    <col min="5" max="5" width="14.7109375" style="564" customWidth="1"/>
    <col min="6" max="250" width="9.140625" style="506"/>
    <col min="251" max="251" width="47.140625" style="506" customWidth="1"/>
    <col min="252" max="252" width="15.5703125" style="506" customWidth="1"/>
    <col min="253" max="253" width="14.7109375" style="506" customWidth="1"/>
    <col min="254" max="506" width="9.140625" style="506"/>
    <col min="507" max="507" width="47.140625" style="506" customWidth="1"/>
    <col min="508" max="508" width="15.5703125" style="506" customWidth="1"/>
    <col min="509" max="509" width="14.7109375" style="506" customWidth="1"/>
    <col min="510" max="762" width="9.140625" style="506"/>
    <col min="763" max="763" width="47.140625" style="506" customWidth="1"/>
    <col min="764" max="764" width="15.5703125" style="506" customWidth="1"/>
    <col min="765" max="765" width="14.7109375" style="506" customWidth="1"/>
    <col min="766" max="1018" width="9.140625" style="506"/>
    <col min="1019" max="1019" width="47.140625" style="506" customWidth="1"/>
    <col min="1020" max="1020" width="15.5703125" style="506" customWidth="1"/>
    <col min="1021" max="1021" width="14.7109375" style="506" customWidth="1"/>
    <col min="1022" max="1274" width="9.140625" style="506"/>
    <col min="1275" max="1275" width="47.140625" style="506" customWidth="1"/>
    <col min="1276" max="1276" width="15.5703125" style="506" customWidth="1"/>
    <col min="1277" max="1277" width="14.7109375" style="506" customWidth="1"/>
    <col min="1278" max="1530" width="9.140625" style="506"/>
    <col min="1531" max="1531" width="47.140625" style="506" customWidth="1"/>
    <col min="1532" max="1532" width="15.5703125" style="506" customWidth="1"/>
    <col min="1533" max="1533" width="14.7109375" style="506" customWidth="1"/>
    <col min="1534" max="1786" width="9.140625" style="506"/>
    <col min="1787" max="1787" width="47.140625" style="506" customWidth="1"/>
    <col min="1788" max="1788" width="15.5703125" style="506" customWidth="1"/>
    <col min="1789" max="1789" width="14.7109375" style="506" customWidth="1"/>
    <col min="1790" max="2042" width="9.140625" style="506"/>
    <col min="2043" max="2043" width="47.140625" style="506" customWidth="1"/>
    <col min="2044" max="2044" width="15.5703125" style="506" customWidth="1"/>
    <col min="2045" max="2045" width="14.7109375" style="506" customWidth="1"/>
    <col min="2046" max="2298" width="9.140625" style="506"/>
    <col min="2299" max="2299" width="47.140625" style="506" customWidth="1"/>
    <col min="2300" max="2300" width="15.5703125" style="506" customWidth="1"/>
    <col min="2301" max="2301" width="14.7109375" style="506" customWidth="1"/>
    <col min="2302" max="2554" width="9.140625" style="506"/>
    <col min="2555" max="2555" width="47.140625" style="506" customWidth="1"/>
    <col min="2556" max="2556" width="15.5703125" style="506" customWidth="1"/>
    <col min="2557" max="2557" width="14.7109375" style="506" customWidth="1"/>
    <col min="2558" max="2810" width="9.140625" style="506"/>
    <col min="2811" max="2811" width="47.140625" style="506" customWidth="1"/>
    <col min="2812" max="2812" width="15.5703125" style="506" customWidth="1"/>
    <col min="2813" max="2813" width="14.7109375" style="506" customWidth="1"/>
    <col min="2814" max="3066" width="9.140625" style="506"/>
    <col min="3067" max="3067" width="47.140625" style="506" customWidth="1"/>
    <col min="3068" max="3068" width="15.5703125" style="506" customWidth="1"/>
    <col min="3069" max="3069" width="14.7109375" style="506" customWidth="1"/>
    <col min="3070" max="3322" width="9.140625" style="506"/>
    <col min="3323" max="3323" width="47.140625" style="506" customWidth="1"/>
    <col min="3324" max="3324" width="15.5703125" style="506" customWidth="1"/>
    <col min="3325" max="3325" width="14.7109375" style="506" customWidth="1"/>
    <col min="3326" max="3578" width="9.140625" style="506"/>
    <col min="3579" max="3579" width="47.140625" style="506" customWidth="1"/>
    <col min="3580" max="3580" width="15.5703125" style="506" customWidth="1"/>
    <col min="3581" max="3581" width="14.7109375" style="506" customWidth="1"/>
    <col min="3582" max="3834" width="9.140625" style="506"/>
    <col min="3835" max="3835" width="47.140625" style="506" customWidth="1"/>
    <col min="3836" max="3836" width="15.5703125" style="506" customWidth="1"/>
    <col min="3837" max="3837" width="14.7109375" style="506" customWidth="1"/>
    <col min="3838" max="4090" width="9.140625" style="506"/>
    <col min="4091" max="4091" width="47.140625" style="506" customWidth="1"/>
    <col min="4092" max="4092" width="15.5703125" style="506" customWidth="1"/>
    <col min="4093" max="4093" width="14.7109375" style="506" customWidth="1"/>
    <col min="4094" max="4346" width="9.140625" style="506"/>
    <col min="4347" max="4347" width="47.140625" style="506" customWidth="1"/>
    <col min="4348" max="4348" width="15.5703125" style="506" customWidth="1"/>
    <col min="4349" max="4349" width="14.7109375" style="506" customWidth="1"/>
    <col min="4350" max="4602" width="9.140625" style="506"/>
    <col min="4603" max="4603" width="47.140625" style="506" customWidth="1"/>
    <col min="4604" max="4604" width="15.5703125" style="506" customWidth="1"/>
    <col min="4605" max="4605" width="14.7109375" style="506" customWidth="1"/>
    <col min="4606" max="4858" width="9.140625" style="506"/>
    <col min="4859" max="4859" width="47.140625" style="506" customWidth="1"/>
    <col min="4860" max="4860" width="15.5703125" style="506" customWidth="1"/>
    <col min="4861" max="4861" width="14.7109375" style="506" customWidth="1"/>
    <col min="4862" max="5114" width="9.140625" style="506"/>
    <col min="5115" max="5115" width="47.140625" style="506" customWidth="1"/>
    <col min="5116" max="5116" width="15.5703125" style="506" customWidth="1"/>
    <col min="5117" max="5117" width="14.7109375" style="506" customWidth="1"/>
    <col min="5118" max="5370" width="9.140625" style="506"/>
    <col min="5371" max="5371" width="47.140625" style="506" customWidth="1"/>
    <col min="5372" max="5372" width="15.5703125" style="506" customWidth="1"/>
    <col min="5373" max="5373" width="14.7109375" style="506" customWidth="1"/>
    <col min="5374" max="5626" width="9.140625" style="506"/>
    <col min="5627" max="5627" width="47.140625" style="506" customWidth="1"/>
    <col min="5628" max="5628" width="15.5703125" style="506" customWidth="1"/>
    <col min="5629" max="5629" width="14.7109375" style="506" customWidth="1"/>
    <col min="5630" max="5882" width="9.140625" style="506"/>
    <col min="5883" max="5883" width="47.140625" style="506" customWidth="1"/>
    <col min="5884" max="5884" width="15.5703125" style="506" customWidth="1"/>
    <col min="5885" max="5885" width="14.7109375" style="506" customWidth="1"/>
    <col min="5886" max="6138" width="9.140625" style="506"/>
    <col min="6139" max="6139" width="47.140625" style="506" customWidth="1"/>
    <col min="6140" max="6140" width="15.5703125" style="506" customWidth="1"/>
    <col min="6141" max="6141" width="14.7109375" style="506" customWidth="1"/>
    <col min="6142" max="6394" width="9.140625" style="506"/>
    <col min="6395" max="6395" width="47.140625" style="506" customWidth="1"/>
    <col min="6396" max="6396" width="15.5703125" style="506" customWidth="1"/>
    <col min="6397" max="6397" width="14.7109375" style="506" customWidth="1"/>
    <col min="6398" max="6650" width="9.140625" style="506"/>
    <col min="6651" max="6651" width="47.140625" style="506" customWidth="1"/>
    <col min="6652" max="6652" width="15.5703125" style="506" customWidth="1"/>
    <col min="6653" max="6653" width="14.7109375" style="506" customWidth="1"/>
    <col min="6654" max="6906" width="9.140625" style="506"/>
    <col min="6907" max="6907" width="47.140625" style="506" customWidth="1"/>
    <col min="6908" max="6908" width="15.5703125" style="506" customWidth="1"/>
    <col min="6909" max="6909" width="14.7109375" style="506" customWidth="1"/>
    <col min="6910" max="7162" width="9.140625" style="506"/>
    <col min="7163" max="7163" width="47.140625" style="506" customWidth="1"/>
    <col min="7164" max="7164" width="15.5703125" style="506" customWidth="1"/>
    <col min="7165" max="7165" width="14.7109375" style="506" customWidth="1"/>
    <col min="7166" max="7418" width="9.140625" style="506"/>
    <col min="7419" max="7419" width="47.140625" style="506" customWidth="1"/>
    <col min="7420" max="7420" width="15.5703125" style="506" customWidth="1"/>
    <col min="7421" max="7421" width="14.7109375" style="506" customWidth="1"/>
    <col min="7422" max="7674" width="9.140625" style="506"/>
    <col min="7675" max="7675" width="47.140625" style="506" customWidth="1"/>
    <col min="7676" max="7676" width="15.5703125" style="506" customWidth="1"/>
    <col min="7677" max="7677" width="14.7109375" style="506" customWidth="1"/>
    <col min="7678" max="7930" width="9.140625" style="506"/>
    <col min="7931" max="7931" width="47.140625" style="506" customWidth="1"/>
    <col min="7932" max="7932" width="15.5703125" style="506" customWidth="1"/>
    <col min="7933" max="7933" width="14.7109375" style="506" customWidth="1"/>
    <col min="7934" max="8186" width="9.140625" style="506"/>
    <col min="8187" max="8187" width="47.140625" style="506" customWidth="1"/>
    <col min="8188" max="8188" width="15.5703125" style="506" customWidth="1"/>
    <col min="8189" max="8189" width="14.7109375" style="506" customWidth="1"/>
    <col min="8190" max="8442" width="9.140625" style="506"/>
    <col min="8443" max="8443" width="47.140625" style="506" customWidth="1"/>
    <col min="8444" max="8444" width="15.5703125" style="506" customWidth="1"/>
    <col min="8445" max="8445" width="14.7109375" style="506" customWidth="1"/>
    <col min="8446" max="8698" width="9.140625" style="506"/>
    <col min="8699" max="8699" width="47.140625" style="506" customWidth="1"/>
    <col min="8700" max="8700" width="15.5703125" style="506" customWidth="1"/>
    <col min="8701" max="8701" width="14.7109375" style="506" customWidth="1"/>
    <col min="8702" max="8954" width="9.140625" style="506"/>
    <col min="8955" max="8955" width="47.140625" style="506" customWidth="1"/>
    <col min="8956" max="8956" width="15.5703125" style="506" customWidth="1"/>
    <col min="8957" max="8957" width="14.7109375" style="506" customWidth="1"/>
    <col min="8958" max="9210" width="9.140625" style="506"/>
    <col min="9211" max="9211" width="47.140625" style="506" customWidth="1"/>
    <col min="9212" max="9212" width="15.5703125" style="506" customWidth="1"/>
    <col min="9213" max="9213" width="14.7109375" style="506" customWidth="1"/>
    <col min="9214" max="9466" width="9.140625" style="506"/>
    <col min="9467" max="9467" width="47.140625" style="506" customWidth="1"/>
    <col min="9468" max="9468" width="15.5703125" style="506" customWidth="1"/>
    <col min="9469" max="9469" width="14.7109375" style="506" customWidth="1"/>
    <col min="9470" max="9722" width="9.140625" style="506"/>
    <col min="9723" max="9723" width="47.140625" style="506" customWidth="1"/>
    <col min="9724" max="9724" width="15.5703125" style="506" customWidth="1"/>
    <col min="9725" max="9725" width="14.7109375" style="506" customWidth="1"/>
    <col min="9726" max="9978" width="9.140625" style="506"/>
    <col min="9979" max="9979" width="47.140625" style="506" customWidth="1"/>
    <col min="9980" max="9980" width="15.5703125" style="506" customWidth="1"/>
    <col min="9981" max="9981" width="14.7109375" style="506" customWidth="1"/>
    <col min="9982" max="10234" width="9.140625" style="506"/>
    <col min="10235" max="10235" width="47.140625" style="506" customWidth="1"/>
    <col min="10236" max="10236" width="15.5703125" style="506" customWidth="1"/>
    <col min="10237" max="10237" width="14.7109375" style="506" customWidth="1"/>
    <col min="10238" max="10490" width="9.140625" style="506"/>
    <col min="10491" max="10491" width="47.140625" style="506" customWidth="1"/>
    <col min="10492" max="10492" width="15.5703125" style="506" customWidth="1"/>
    <col min="10493" max="10493" width="14.7109375" style="506" customWidth="1"/>
    <col min="10494" max="10746" width="9.140625" style="506"/>
    <col min="10747" max="10747" width="47.140625" style="506" customWidth="1"/>
    <col min="10748" max="10748" width="15.5703125" style="506" customWidth="1"/>
    <col min="10749" max="10749" width="14.7109375" style="506" customWidth="1"/>
    <col min="10750" max="11002" width="9.140625" style="506"/>
    <col min="11003" max="11003" width="47.140625" style="506" customWidth="1"/>
    <col min="11004" max="11004" width="15.5703125" style="506" customWidth="1"/>
    <col min="11005" max="11005" width="14.7109375" style="506" customWidth="1"/>
    <col min="11006" max="11258" width="9.140625" style="506"/>
    <col min="11259" max="11259" width="47.140625" style="506" customWidth="1"/>
    <col min="11260" max="11260" width="15.5703125" style="506" customWidth="1"/>
    <col min="11261" max="11261" width="14.7109375" style="506" customWidth="1"/>
    <col min="11262" max="11514" width="9.140625" style="506"/>
    <col min="11515" max="11515" width="47.140625" style="506" customWidth="1"/>
    <col min="11516" max="11516" width="15.5703125" style="506" customWidth="1"/>
    <col min="11517" max="11517" width="14.7109375" style="506" customWidth="1"/>
    <col min="11518" max="11770" width="9.140625" style="506"/>
    <col min="11771" max="11771" width="47.140625" style="506" customWidth="1"/>
    <col min="11772" max="11772" width="15.5703125" style="506" customWidth="1"/>
    <col min="11773" max="11773" width="14.7109375" style="506" customWidth="1"/>
    <col min="11774" max="12026" width="9.140625" style="506"/>
    <col min="12027" max="12027" width="47.140625" style="506" customWidth="1"/>
    <col min="12028" max="12028" width="15.5703125" style="506" customWidth="1"/>
    <col min="12029" max="12029" width="14.7109375" style="506" customWidth="1"/>
    <col min="12030" max="12282" width="9.140625" style="506"/>
    <col min="12283" max="12283" width="47.140625" style="506" customWidth="1"/>
    <col min="12284" max="12284" width="15.5703125" style="506" customWidth="1"/>
    <col min="12285" max="12285" width="14.7109375" style="506" customWidth="1"/>
    <col min="12286" max="12538" width="9.140625" style="506"/>
    <col min="12539" max="12539" width="47.140625" style="506" customWidth="1"/>
    <col min="12540" max="12540" width="15.5703125" style="506" customWidth="1"/>
    <col min="12541" max="12541" width="14.7109375" style="506" customWidth="1"/>
    <col min="12542" max="12794" width="9.140625" style="506"/>
    <col min="12795" max="12795" width="47.140625" style="506" customWidth="1"/>
    <col min="12796" max="12796" width="15.5703125" style="506" customWidth="1"/>
    <col min="12797" max="12797" width="14.7109375" style="506" customWidth="1"/>
    <col min="12798" max="13050" width="9.140625" style="506"/>
    <col min="13051" max="13051" width="47.140625" style="506" customWidth="1"/>
    <col min="13052" max="13052" width="15.5703125" style="506" customWidth="1"/>
    <col min="13053" max="13053" width="14.7109375" style="506" customWidth="1"/>
    <col min="13054" max="13306" width="9.140625" style="506"/>
    <col min="13307" max="13307" width="47.140625" style="506" customWidth="1"/>
    <col min="13308" max="13308" width="15.5703125" style="506" customWidth="1"/>
    <col min="13309" max="13309" width="14.7109375" style="506" customWidth="1"/>
    <col min="13310" max="13562" width="9.140625" style="506"/>
    <col min="13563" max="13563" width="47.140625" style="506" customWidth="1"/>
    <col min="13564" max="13564" width="15.5703125" style="506" customWidth="1"/>
    <col min="13565" max="13565" width="14.7109375" style="506" customWidth="1"/>
    <col min="13566" max="13818" width="9.140625" style="506"/>
    <col min="13819" max="13819" width="47.140625" style="506" customWidth="1"/>
    <col min="13820" max="13820" width="15.5703125" style="506" customWidth="1"/>
    <col min="13821" max="13821" width="14.7109375" style="506" customWidth="1"/>
    <col min="13822" max="14074" width="9.140625" style="506"/>
    <col min="14075" max="14075" width="47.140625" style="506" customWidth="1"/>
    <col min="14076" max="14076" width="15.5703125" style="506" customWidth="1"/>
    <col min="14077" max="14077" width="14.7109375" style="506" customWidth="1"/>
    <col min="14078" max="14330" width="9.140625" style="506"/>
    <col min="14331" max="14331" width="47.140625" style="506" customWidth="1"/>
    <col min="14332" max="14332" width="15.5703125" style="506" customWidth="1"/>
    <col min="14333" max="14333" width="14.7109375" style="506" customWidth="1"/>
    <col min="14334" max="14586" width="9.140625" style="506"/>
    <col min="14587" max="14587" width="47.140625" style="506" customWidth="1"/>
    <col min="14588" max="14588" width="15.5703125" style="506" customWidth="1"/>
    <col min="14589" max="14589" width="14.7109375" style="506" customWidth="1"/>
    <col min="14590" max="14842" width="9.140625" style="506"/>
    <col min="14843" max="14843" width="47.140625" style="506" customWidth="1"/>
    <col min="14844" max="14844" width="15.5703125" style="506" customWidth="1"/>
    <col min="14845" max="14845" width="14.7109375" style="506" customWidth="1"/>
    <col min="14846" max="15098" width="9.140625" style="506"/>
    <col min="15099" max="15099" width="47.140625" style="506" customWidth="1"/>
    <col min="15100" max="15100" width="15.5703125" style="506" customWidth="1"/>
    <col min="15101" max="15101" width="14.7109375" style="506" customWidth="1"/>
    <col min="15102" max="15354" width="9.140625" style="506"/>
    <col min="15355" max="15355" width="47.140625" style="506" customWidth="1"/>
    <col min="15356" max="15356" width="15.5703125" style="506" customWidth="1"/>
    <col min="15357" max="15357" width="14.7109375" style="506" customWidth="1"/>
    <col min="15358" max="15610" width="9.140625" style="506"/>
    <col min="15611" max="15611" width="47.140625" style="506" customWidth="1"/>
    <col min="15612" max="15612" width="15.5703125" style="506" customWidth="1"/>
    <col min="15613" max="15613" width="14.7109375" style="506" customWidth="1"/>
    <col min="15614" max="15866" width="9.140625" style="506"/>
    <col min="15867" max="15867" width="47.140625" style="506" customWidth="1"/>
    <col min="15868" max="15868" width="15.5703125" style="506" customWidth="1"/>
    <col min="15869" max="15869" width="14.7109375" style="506" customWidth="1"/>
    <col min="15870" max="16122" width="9.140625" style="506"/>
    <col min="16123" max="16123" width="47.140625" style="506" customWidth="1"/>
    <col min="16124" max="16124" width="15.5703125" style="506" customWidth="1"/>
    <col min="16125" max="16125" width="14.7109375" style="506" customWidth="1"/>
    <col min="16126" max="16384" width="9.140625" style="506"/>
  </cols>
  <sheetData>
    <row r="1" spans="1:5">
      <c r="B1" s="628" t="s">
        <v>1166</v>
      </c>
    </row>
    <row r="3" spans="1:5" ht="27.75" customHeight="1">
      <c r="B3" s="542" t="s">
        <v>15</v>
      </c>
      <c r="C3" s="543" t="s">
        <v>852</v>
      </c>
      <c r="D3" s="544" t="s">
        <v>68</v>
      </c>
      <c r="E3" s="545" t="s">
        <v>110</v>
      </c>
    </row>
    <row r="4" spans="1:5" ht="14.25" customHeight="1">
      <c r="B4" s="546">
        <v>1</v>
      </c>
      <c r="C4" s="547" t="s">
        <v>19</v>
      </c>
      <c r="D4" s="548">
        <v>24790</v>
      </c>
      <c r="E4" s="549">
        <v>0.36990062371303201</v>
      </c>
    </row>
    <row r="5" spans="1:5" ht="14.25" customHeight="1">
      <c r="B5" s="550">
        <v>2</v>
      </c>
      <c r="C5" s="551" t="s">
        <v>20</v>
      </c>
      <c r="D5" s="552">
        <v>7096</v>
      </c>
      <c r="E5" s="553">
        <v>0.10588200185024918</v>
      </c>
    </row>
    <row r="6" spans="1:5" ht="14.25" customHeight="1">
      <c r="B6" s="550">
        <v>3</v>
      </c>
      <c r="C6" s="551" t="s">
        <v>26</v>
      </c>
      <c r="D6" s="552">
        <v>4477</v>
      </c>
      <c r="E6" s="553">
        <v>6.6802948461607323E-2</v>
      </c>
    </row>
    <row r="7" spans="1:5" ht="14.25" customHeight="1">
      <c r="B7" s="550">
        <v>4</v>
      </c>
      <c r="C7" s="551" t="s">
        <v>21</v>
      </c>
      <c r="D7" s="552">
        <v>3269</v>
      </c>
      <c r="E7" s="553">
        <v>4.8777940254856905E-2</v>
      </c>
    </row>
    <row r="8" spans="1:5" ht="14.25" customHeight="1">
      <c r="B8" s="550">
        <v>5</v>
      </c>
      <c r="C8" s="551" t="s">
        <v>23</v>
      </c>
      <c r="D8" s="552">
        <v>3124</v>
      </c>
      <c r="E8" s="553">
        <v>4.6614342415470474E-2</v>
      </c>
    </row>
    <row r="9" spans="1:5" ht="15">
      <c r="B9" s="554">
        <v>6</v>
      </c>
      <c r="C9" s="551" t="s">
        <v>31</v>
      </c>
      <c r="D9" s="555">
        <v>2172</v>
      </c>
      <c r="E9" s="556">
        <v>3.2409203497567818E-2</v>
      </c>
    </row>
    <row r="10" spans="1:5" ht="14.25" customHeight="1">
      <c r="B10" s="550">
        <v>7</v>
      </c>
      <c r="C10" s="551" t="s">
        <v>37</v>
      </c>
      <c r="D10" s="552">
        <v>1611</v>
      </c>
      <c r="E10" s="553">
        <v>2.4038318063803753E-2</v>
      </c>
    </row>
    <row r="11" spans="1:5" ht="14.25" customHeight="1">
      <c r="B11" s="550">
        <v>8</v>
      </c>
      <c r="C11" s="551" t="s">
        <v>29</v>
      </c>
      <c r="D11" s="552">
        <v>1474</v>
      </c>
      <c r="E11" s="553">
        <v>2.1994091139693812E-2</v>
      </c>
    </row>
    <row r="12" spans="1:5" ht="14.25" customHeight="1">
      <c r="A12" s="557"/>
      <c r="B12" s="550">
        <v>9</v>
      </c>
      <c r="C12" s="551" t="s">
        <v>27</v>
      </c>
      <c r="D12" s="552">
        <v>1396</v>
      </c>
      <c r="E12" s="553">
        <v>2.0830224715748007E-2</v>
      </c>
    </row>
    <row r="13" spans="1:5" ht="14.25" customHeight="1">
      <c r="B13" s="550">
        <v>10</v>
      </c>
      <c r="C13" s="551" t="s">
        <v>22</v>
      </c>
      <c r="D13" s="552">
        <v>1181</v>
      </c>
      <c r="E13" s="553">
        <v>1.7622131367692261E-2</v>
      </c>
    </row>
    <row r="14" spans="1:5" ht="14.25" customHeight="1">
      <c r="B14" s="550">
        <v>11</v>
      </c>
      <c r="C14" s="551" t="s">
        <v>24</v>
      </c>
      <c r="D14" s="552">
        <v>1056</v>
      </c>
      <c r="E14" s="553">
        <v>1.5756960816497061E-2</v>
      </c>
    </row>
    <row r="15" spans="1:5" ht="15">
      <c r="B15" s="554">
        <v>12</v>
      </c>
      <c r="C15" s="551" t="s">
        <v>32</v>
      </c>
      <c r="D15" s="555">
        <v>1006</v>
      </c>
      <c r="E15" s="556">
        <v>1.501089259601898E-2</v>
      </c>
    </row>
    <row r="16" spans="1:5" ht="15">
      <c r="B16" s="554">
        <v>13</v>
      </c>
      <c r="C16" s="558" t="s">
        <v>25</v>
      </c>
      <c r="D16" s="555">
        <v>998</v>
      </c>
      <c r="E16" s="556">
        <v>1.4891521680742486E-2</v>
      </c>
    </row>
    <row r="17" spans="2:5" ht="14.25" customHeight="1">
      <c r="B17" s="550">
        <v>14</v>
      </c>
      <c r="C17" s="551" t="s">
        <v>42</v>
      </c>
      <c r="D17" s="552">
        <v>573</v>
      </c>
      <c r="E17" s="553">
        <v>8.549941806678802E-3</v>
      </c>
    </row>
    <row r="18" spans="2:5" ht="14.25" customHeight="1">
      <c r="B18" s="550">
        <v>15</v>
      </c>
      <c r="C18" s="551" t="s">
        <v>41</v>
      </c>
      <c r="D18" s="552">
        <v>571</v>
      </c>
      <c r="E18" s="553">
        <v>8.5200990778596802E-3</v>
      </c>
    </row>
    <row r="19" spans="2:5" ht="14.25" customHeight="1">
      <c r="B19" s="550">
        <v>16</v>
      </c>
      <c r="C19" s="551" t="s">
        <v>898</v>
      </c>
      <c r="D19" s="552">
        <v>536</v>
      </c>
      <c r="E19" s="553">
        <v>7.997851323525023E-3</v>
      </c>
    </row>
    <row r="20" spans="2:5" ht="14.25" customHeight="1">
      <c r="B20" s="550">
        <v>17</v>
      </c>
      <c r="C20" s="551" t="s">
        <v>30</v>
      </c>
      <c r="D20" s="552">
        <v>520</v>
      </c>
      <c r="E20" s="553">
        <v>7.7591094929720375E-3</v>
      </c>
    </row>
    <row r="21" spans="2:5" ht="14.25" customHeight="1">
      <c r="B21" s="550">
        <v>18</v>
      </c>
      <c r="C21" s="551" t="s">
        <v>40</v>
      </c>
      <c r="D21" s="552">
        <v>485</v>
      </c>
      <c r="E21" s="553">
        <v>7.2368617386373811E-3</v>
      </c>
    </row>
    <row r="22" spans="2:5" ht="14.25" customHeight="1">
      <c r="B22" s="550">
        <v>19</v>
      </c>
      <c r="C22" s="551" t="s">
        <v>36</v>
      </c>
      <c r="D22" s="552">
        <v>402</v>
      </c>
      <c r="E22" s="553">
        <v>5.9983884926437673E-3</v>
      </c>
    </row>
    <row r="23" spans="2:5" ht="14.25" customHeight="1">
      <c r="B23" s="559">
        <v>20</v>
      </c>
      <c r="C23" s="560" t="s">
        <v>33</v>
      </c>
      <c r="D23" s="561">
        <v>379</v>
      </c>
      <c r="E23" s="562">
        <v>5.6551971112238503E-3</v>
      </c>
    </row>
    <row r="26" spans="2:5" ht="18">
      <c r="B26" s="719" t="s">
        <v>932</v>
      </c>
    </row>
  </sheetData>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6"/>
  <sheetViews>
    <sheetView workbookViewId="0"/>
  </sheetViews>
  <sheetFormatPr defaultColWidth="60.5703125" defaultRowHeight="12.75"/>
  <cols>
    <col min="1" max="2" width="5.7109375" style="506" customWidth="1"/>
    <col min="3" max="3" width="41.5703125" style="506" bestFit="1" customWidth="1"/>
    <col min="4" max="4" width="11.5703125" style="506" customWidth="1"/>
    <col min="5" max="5" width="12" style="506" customWidth="1"/>
    <col min="6" max="252" width="60.5703125" style="506"/>
    <col min="253" max="254" width="5.7109375" style="506" customWidth="1"/>
    <col min="255" max="255" width="35" style="506" customWidth="1"/>
    <col min="256" max="256" width="11.5703125" style="506" customWidth="1"/>
    <col min="257" max="257" width="12" style="506" customWidth="1"/>
    <col min="258" max="260" width="15.140625" style="506" customWidth="1"/>
    <col min="261" max="508" width="60.5703125" style="506"/>
    <col min="509" max="510" width="5.7109375" style="506" customWidth="1"/>
    <col min="511" max="511" width="35" style="506" customWidth="1"/>
    <col min="512" max="512" width="11.5703125" style="506" customWidth="1"/>
    <col min="513" max="513" width="12" style="506" customWidth="1"/>
    <col min="514" max="516" width="15.140625" style="506" customWidth="1"/>
    <col min="517" max="764" width="60.5703125" style="506"/>
    <col min="765" max="766" width="5.7109375" style="506" customWidth="1"/>
    <col min="767" max="767" width="35" style="506" customWidth="1"/>
    <col min="768" max="768" width="11.5703125" style="506" customWidth="1"/>
    <col min="769" max="769" width="12" style="506" customWidth="1"/>
    <col min="770" max="772" width="15.140625" style="506" customWidth="1"/>
    <col min="773" max="1020" width="60.5703125" style="506"/>
    <col min="1021" max="1022" width="5.7109375" style="506" customWidth="1"/>
    <col min="1023" max="1023" width="35" style="506" customWidth="1"/>
    <col min="1024" max="1024" width="11.5703125" style="506" customWidth="1"/>
    <col min="1025" max="1025" width="12" style="506" customWidth="1"/>
    <col min="1026" max="1028" width="15.140625" style="506" customWidth="1"/>
    <col min="1029" max="1276" width="60.5703125" style="506"/>
    <col min="1277" max="1278" width="5.7109375" style="506" customWidth="1"/>
    <col min="1279" max="1279" width="35" style="506" customWidth="1"/>
    <col min="1280" max="1280" width="11.5703125" style="506" customWidth="1"/>
    <col min="1281" max="1281" width="12" style="506" customWidth="1"/>
    <col min="1282" max="1284" width="15.140625" style="506" customWidth="1"/>
    <col min="1285" max="1532" width="60.5703125" style="506"/>
    <col min="1533" max="1534" width="5.7109375" style="506" customWidth="1"/>
    <col min="1535" max="1535" width="35" style="506" customWidth="1"/>
    <col min="1536" max="1536" width="11.5703125" style="506" customWidth="1"/>
    <col min="1537" max="1537" width="12" style="506" customWidth="1"/>
    <col min="1538" max="1540" width="15.140625" style="506" customWidth="1"/>
    <col min="1541" max="1788" width="60.5703125" style="506"/>
    <col min="1789" max="1790" width="5.7109375" style="506" customWidth="1"/>
    <col min="1791" max="1791" width="35" style="506" customWidth="1"/>
    <col min="1792" max="1792" width="11.5703125" style="506" customWidth="1"/>
    <col min="1793" max="1793" width="12" style="506" customWidth="1"/>
    <col min="1794" max="1796" width="15.140625" style="506" customWidth="1"/>
    <col min="1797" max="2044" width="60.5703125" style="506"/>
    <col min="2045" max="2046" width="5.7109375" style="506" customWidth="1"/>
    <col min="2047" max="2047" width="35" style="506" customWidth="1"/>
    <col min="2048" max="2048" width="11.5703125" style="506" customWidth="1"/>
    <col min="2049" max="2049" width="12" style="506" customWidth="1"/>
    <col min="2050" max="2052" width="15.140625" style="506" customWidth="1"/>
    <col min="2053" max="2300" width="60.5703125" style="506"/>
    <col min="2301" max="2302" width="5.7109375" style="506" customWidth="1"/>
    <col min="2303" max="2303" width="35" style="506" customWidth="1"/>
    <col min="2304" max="2304" width="11.5703125" style="506" customWidth="1"/>
    <col min="2305" max="2305" width="12" style="506" customWidth="1"/>
    <col min="2306" max="2308" width="15.140625" style="506" customWidth="1"/>
    <col min="2309" max="2556" width="60.5703125" style="506"/>
    <col min="2557" max="2558" width="5.7109375" style="506" customWidth="1"/>
    <col min="2559" max="2559" width="35" style="506" customWidth="1"/>
    <col min="2560" max="2560" width="11.5703125" style="506" customWidth="1"/>
    <col min="2561" max="2561" width="12" style="506" customWidth="1"/>
    <col min="2562" max="2564" width="15.140625" style="506" customWidth="1"/>
    <col min="2565" max="2812" width="60.5703125" style="506"/>
    <col min="2813" max="2814" width="5.7109375" style="506" customWidth="1"/>
    <col min="2815" max="2815" width="35" style="506" customWidth="1"/>
    <col min="2816" max="2816" width="11.5703125" style="506" customWidth="1"/>
    <col min="2817" max="2817" width="12" style="506" customWidth="1"/>
    <col min="2818" max="2820" width="15.140625" style="506" customWidth="1"/>
    <col min="2821" max="3068" width="60.5703125" style="506"/>
    <col min="3069" max="3070" width="5.7109375" style="506" customWidth="1"/>
    <col min="3071" max="3071" width="35" style="506" customWidth="1"/>
    <col min="3072" max="3072" width="11.5703125" style="506" customWidth="1"/>
    <col min="3073" max="3073" width="12" style="506" customWidth="1"/>
    <col min="3074" max="3076" width="15.140625" style="506" customWidth="1"/>
    <col min="3077" max="3324" width="60.5703125" style="506"/>
    <col min="3325" max="3326" width="5.7109375" style="506" customWidth="1"/>
    <col min="3327" max="3327" width="35" style="506" customWidth="1"/>
    <col min="3328" max="3328" width="11.5703125" style="506" customWidth="1"/>
    <col min="3329" max="3329" width="12" style="506" customWidth="1"/>
    <col min="3330" max="3332" width="15.140625" style="506" customWidth="1"/>
    <col min="3333" max="3580" width="60.5703125" style="506"/>
    <col min="3581" max="3582" width="5.7109375" style="506" customWidth="1"/>
    <col min="3583" max="3583" width="35" style="506" customWidth="1"/>
    <col min="3584" max="3584" width="11.5703125" style="506" customWidth="1"/>
    <col min="3585" max="3585" width="12" style="506" customWidth="1"/>
    <col min="3586" max="3588" width="15.140625" style="506" customWidth="1"/>
    <col min="3589" max="3836" width="60.5703125" style="506"/>
    <col min="3837" max="3838" width="5.7109375" style="506" customWidth="1"/>
    <col min="3839" max="3839" width="35" style="506" customWidth="1"/>
    <col min="3840" max="3840" width="11.5703125" style="506" customWidth="1"/>
    <col min="3841" max="3841" width="12" style="506" customWidth="1"/>
    <col min="3842" max="3844" width="15.140625" style="506" customWidth="1"/>
    <col min="3845" max="4092" width="60.5703125" style="506"/>
    <col min="4093" max="4094" width="5.7109375" style="506" customWidth="1"/>
    <col min="4095" max="4095" width="35" style="506" customWidth="1"/>
    <col min="4096" max="4096" width="11.5703125" style="506" customWidth="1"/>
    <col min="4097" max="4097" width="12" style="506" customWidth="1"/>
    <col min="4098" max="4100" width="15.140625" style="506" customWidth="1"/>
    <col min="4101" max="4348" width="60.5703125" style="506"/>
    <col min="4349" max="4350" width="5.7109375" style="506" customWidth="1"/>
    <col min="4351" max="4351" width="35" style="506" customWidth="1"/>
    <col min="4352" max="4352" width="11.5703125" style="506" customWidth="1"/>
    <col min="4353" max="4353" width="12" style="506" customWidth="1"/>
    <col min="4354" max="4356" width="15.140625" style="506" customWidth="1"/>
    <col min="4357" max="4604" width="60.5703125" style="506"/>
    <col min="4605" max="4606" width="5.7109375" style="506" customWidth="1"/>
    <col min="4607" max="4607" width="35" style="506" customWidth="1"/>
    <col min="4608" max="4608" width="11.5703125" style="506" customWidth="1"/>
    <col min="4609" max="4609" width="12" style="506" customWidth="1"/>
    <col min="4610" max="4612" width="15.140625" style="506" customWidth="1"/>
    <col min="4613" max="4860" width="60.5703125" style="506"/>
    <col min="4861" max="4862" width="5.7109375" style="506" customWidth="1"/>
    <col min="4863" max="4863" width="35" style="506" customWidth="1"/>
    <col min="4864" max="4864" width="11.5703125" style="506" customWidth="1"/>
    <col min="4865" max="4865" width="12" style="506" customWidth="1"/>
    <col min="4866" max="4868" width="15.140625" style="506" customWidth="1"/>
    <col min="4869" max="5116" width="60.5703125" style="506"/>
    <col min="5117" max="5118" width="5.7109375" style="506" customWidth="1"/>
    <col min="5119" max="5119" width="35" style="506" customWidth="1"/>
    <col min="5120" max="5120" width="11.5703125" style="506" customWidth="1"/>
    <col min="5121" max="5121" width="12" style="506" customWidth="1"/>
    <col min="5122" max="5124" width="15.140625" style="506" customWidth="1"/>
    <col min="5125" max="5372" width="60.5703125" style="506"/>
    <col min="5373" max="5374" width="5.7109375" style="506" customWidth="1"/>
    <col min="5375" max="5375" width="35" style="506" customWidth="1"/>
    <col min="5376" max="5376" width="11.5703125" style="506" customWidth="1"/>
    <col min="5377" max="5377" width="12" style="506" customWidth="1"/>
    <col min="5378" max="5380" width="15.140625" style="506" customWidth="1"/>
    <col min="5381" max="5628" width="60.5703125" style="506"/>
    <col min="5629" max="5630" width="5.7109375" style="506" customWidth="1"/>
    <col min="5631" max="5631" width="35" style="506" customWidth="1"/>
    <col min="5632" max="5632" width="11.5703125" style="506" customWidth="1"/>
    <col min="5633" max="5633" width="12" style="506" customWidth="1"/>
    <col min="5634" max="5636" width="15.140625" style="506" customWidth="1"/>
    <col min="5637" max="5884" width="60.5703125" style="506"/>
    <col min="5885" max="5886" width="5.7109375" style="506" customWidth="1"/>
    <col min="5887" max="5887" width="35" style="506" customWidth="1"/>
    <col min="5888" max="5888" width="11.5703125" style="506" customWidth="1"/>
    <col min="5889" max="5889" width="12" style="506" customWidth="1"/>
    <col min="5890" max="5892" width="15.140625" style="506" customWidth="1"/>
    <col min="5893" max="6140" width="60.5703125" style="506"/>
    <col min="6141" max="6142" width="5.7109375" style="506" customWidth="1"/>
    <col min="6143" max="6143" width="35" style="506" customWidth="1"/>
    <col min="6144" max="6144" width="11.5703125" style="506" customWidth="1"/>
    <col min="6145" max="6145" width="12" style="506" customWidth="1"/>
    <col min="6146" max="6148" width="15.140625" style="506" customWidth="1"/>
    <col min="6149" max="6396" width="60.5703125" style="506"/>
    <col min="6397" max="6398" width="5.7109375" style="506" customWidth="1"/>
    <col min="6399" max="6399" width="35" style="506" customWidth="1"/>
    <col min="6400" max="6400" width="11.5703125" style="506" customWidth="1"/>
    <col min="6401" max="6401" width="12" style="506" customWidth="1"/>
    <col min="6402" max="6404" width="15.140625" style="506" customWidth="1"/>
    <col min="6405" max="6652" width="60.5703125" style="506"/>
    <col min="6653" max="6654" width="5.7109375" style="506" customWidth="1"/>
    <col min="6655" max="6655" width="35" style="506" customWidth="1"/>
    <col min="6656" max="6656" width="11.5703125" style="506" customWidth="1"/>
    <col min="6657" max="6657" width="12" style="506" customWidth="1"/>
    <col min="6658" max="6660" width="15.140625" style="506" customWidth="1"/>
    <col min="6661" max="6908" width="60.5703125" style="506"/>
    <col min="6909" max="6910" width="5.7109375" style="506" customWidth="1"/>
    <col min="6911" max="6911" width="35" style="506" customWidth="1"/>
    <col min="6912" max="6912" width="11.5703125" style="506" customWidth="1"/>
    <col min="6913" max="6913" width="12" style="506" customWidth="1"/>
    <col min="6914" max="6916" width="15.140625" style="506" customWidth="1"/>
    <col min="6917" max="7164" width="60.5703125" style="506"/>
    <col min="7165" max="7166" width="5.7109375" style="506" customWidth="1"/>
    <col min="7167" max="7167" width="35" style="506" customWidth="1"/>
    <col min="7168" max="7168" width="11.5703125" style="506" customWidth="1"/>
    <col min="7169" max="7169" width="12" style="506" customWidth="1"/>
    <col min="7170" max="7172" width="15.140625" style="506" customWidth="1"/>
    <col min="7173" max="7420" width="60.5703125" style="506"/>
    <col min="7421" max="7422" width="5.7109375" style="506" customWidth="1"/>
    <col min="7423" max="7423" width="35" style="506" customWidth="1"/>
    <col min="7424" max="7424" width="11.5703125" style="506" customWidth="1"/>
    <col min="7425" max="7425" width="12" style="506" customWidth="1"/>
    <col min="7426" max="7428" width="15.140625" style="506" customWidth="1"/>
    <col min="7429" max="7676" width="60.5703125" style="506"/>
    <col min="7677" max="7678" width="5.7109375" style="506" customWidth="1"/>
    <col min="7679" max="7679" width="35" style="506" customWidth="1"/>
    <col min="7680" max="7680" width="11.5703125" style="506" customWidth="1"/>
    <col min="7681" max="7681" width="12" style="506" customWidth="1"/>
    <col min="7682" max="7684" width="15.140625" style="506" customWidth="1"/>
    <col min="7685" max="7932" width="60.5703125" style="506"/>
    <col min="7933" max="7934" width="5.7109375" style="506" customWidth="1"/>
    <col min="7935" max="7935" width="35" style="506" customWidth="1"/>
    <col min="7936" max="7936" width="11.5703125" style="506" customWidth="1"/>
    <col min="7937" max="7937" width="12" style="506" customWidth="1"/>
    <col min="7938" max="7940" width="15.140625" style="506" customWidth="1"/>
    <col min="7941" max="8188" width="60.5703125" style="506"/>
    <col min="8189" max="8190" width="5.7109375" style="506" customWidth="1"/>
    <col min="8191" max="8191" width="35" style="506" customWidth="1"/>
    <col min="8192" max="8192" width="11.5703125" style="506" customWidth="1"/>
    <col min="8193" max="8193" width="12" style="506" customWidth="1"/>
    <col min="8194" max="8196" width="15.140625" style="506" customWidth="1"/>
    <col min="8197" max="8444" width="60.5703125" style="506"/>
    <col min="8445" max="8446" width="5.7109375" style="506" customWidth="1"/>
    <col min="8447" max="8447" width="35" style="506" customWidth="1"/>
    <col min="8448" max="8448" width="11.5703125" style="506" customWidth="1"/>
    <col min="8449" max="8449" width="12" style="506" customWidth="1"/>
    <col min="8450" max="8452" width="15.140625" style="506" customWidth="1"/>
    <col min="8453" max="8700" width="60.5703125" style="506"/>
    <col min="8701" max="8702" width="5.7109375" style="506" customWidth="1"/>
    <col min="8703" max="8703" width="35" style="506" customWidth="1"/>
    <col min="8704" max="8704" width="11.5703125" style="506" customWidth="1"/>
    <col min="8705" max="8705" width="12" style="506" customWidth="1"/>
    <col min="8706" max="8708" width="15.140625" style="506" customWidth="1"/>
    <col min="8709" max="8956" width="60.5703125" style="506"/>
    <col min="8957" max="8958" width="5.7109375" style="506" customWidth="1"/>
    <col min="8959" max="8959" width="35" style="506" customWidth="1"/>
    <col min="8960" max="8960" width="11.5703125" style="506" customWidth="1"/>
    <col min="8961" max="8961" width="12" style="506" customWidth="1"/>
    <col min="8962" max="8964" width="15.140625" style="506" customWidth="1"/>
    <col min="8965" max="9212" width="60.5703125" style="506"/>
    <col min="9213" max="9214" width="5.7109375" style="506" customWidth="1"/>
    <col min="9215" max="9215" width="35" style="506" customWidth="1"/>
    <col min="9216" max="9216" width="11.5703125" style="506" customWidth="1"/>
    <col min="9217" max="9217" width="12" style="506" customWidth="1"/>
    <col min="9218" max="9220" width="15.140625" style="506" customWidth="1"/>
    <col min="9221" max="9468" width="60.5703125" style="506"/>
    <col min="9469" max="9470" width="5.7109375" style="506" customWidth="1"/>
    <col min="9471" max="9471" width="35" style="506" customWidth="1"/>
    <col min="9472" max="9472" width="11.5703125" style="506" customWidth="1"/>
    <col min="9473" max="9473" width="12" style="506" customWidth="1"/>
    <col min="9474" max="9476" width="15.140625" style="506" customWidth="1"/>
    <col min="9477" max="9724" width="60.5703125" style="506"/>
    <col min="9725" max="9726" width="5.7109375" style="506" customWidth="1"/>
    <col min="9727" max="9727" width="35" style="506" customWidth="1"/>
    <col min="9728" max="9728" width="11.5703125" style="506" customWidth="1"/>
    <col min="9729" max="9729" width="12" style="506" customWidth="1"/>
    <col min="9730" max="9732" width="15.140625" style="506" customWidth="1"/>
    <col min="9733" max="9980" width="60.5703125" style="506"/>
    <col min="9981" max="9982" width="5.7109375" style="506" customWidth="1"/>
    <col min="9983" max="9983" width="35" style="506" customWidth="1"/>
    <col min="9984" max="9984" width="11.5703125" style="506" customWidth="1"/>
    <col min="9985" max="9985" width="12" style="506" customWidth="1"/>
    <col min="9986" max="9988" width="15.140625" style="506" customWidth="1"/>
    <col min="9989" max="10236" width="60.5703125" style="506"/>
    <col min="10237" max="10238" width="5.7109375" style="506" customWidth="1"/>
    <col min="10239" max="10239" width="35" style="506" customWidth="1"/>
    <col min="10240" max="10240" width="11.5703125" style="506" customWidth="1"/>
    <col min="10241" max="10241" width="12" style="506" customWidth="1"/>
    <col min="10242" max="10244" width="15.140625" style="506" customWidth="1"/>
    <col min="10245" max="10492" width="60.5703125" style="506"/>
    <col min="10493" max="10494" width="5.7109375" style="506" customWidth="1"/>
    <col min="10495" max="10495" width="35" style="506" customWidth="1"/>
    <col min="10496" max="10496" width="11.5703125" style="506" customWidth="1"/>
    <col min="10497" max="10497" width="12" style="506" customWidth="1"/>
    <col min="10498" max="10500" width="15.140625" style="506" customWidth="1"/>
    <col min="10501" max="10748" width="60.5703125" style="506"/>
    <col min="10749" max="10750" width="5.7109375" style="506" customWidth="1"/>
    <col min="10751" max="10751" width="35" style="506" customWidth="1"/>
    <col min="10752" max="10752" width="11.5703125" style="506" customWidth="1"/>
    <col min="10753" max="10753" width="12" style="506" customWidth="1"/>
    <col min="10754" max="10756" width="15.140625" style="506" customWidth="1"/>
    <col min="10757" max="11004" width="60.5703125" style="506"/>
    <col min="11005" max="11006" width="5.7109375" style="506" customWidth="1"/>
    <col min="11007" max="11007" width="35" style="506" customWidth="1"/>
    <col min="11008" max="11008" width="11.5703125" style="506" customWidth="1"/>
    <col min="11009" max="11009" width="12" style="506" customWidth="1"/>
    <col min="11010" max="11012" width="15.140625" style="506" customWidth="1"/>
    <col min="11013" max="11260" width="60.5703125" style="506"/>
    <col min="11261" max="11262" width="5.7109375" style="506" customWidth="1"/>
    <col min="11263" max="11263" width="35" style="506" customWidth="1"/>
    <col min="11264" max="11264" width="11.5703125" style="506" customWidth="1"/>
    <col min="11265" max="11265" width="12" style="506" customWidth="1"/>
    <col min="11266" max="11268" width="15.140625" style="506" customWidth="1"/>
    <col min="11269" max="11516" width="60.5703125" style="506"/>
    <col min="11517" max="11518" width="5.7109375" style="506" customWidth="1"/>
    <col min="11519" max="11519" width="35" style="506" customWidth="1"/>
    <col min="11520" max="11520" width="11.5703125" style="506" customWidth="1"/>
    <col min="11521" max="11521" width="12" style="506" customWidth="1"/>
    <col min="11522" max="11524" width="15.140625" style="506" customWidth="1"/>
    <col min="11525" max="11772" width="60.5703125" style="506"/>
    <col min="11773" max="11774" width="5.7109375" style="506" customWidth="1"/>
    <col min="11775" max="11775" width="35" style="506" customWidth="1"/>
    <col min="11776" max="11776" width="11.5703125" style="506" customWidth="1"/>
    <col min="11777" max="11777" width="12" style="506" customWidth="1"/>
    <col min="11778" max="11780" width="15.140625" style="506" customWidth="1"/>
    <col min="11781" max="12028" width="60.5703125" style="506"/>
    <col min="12029" max="12030" width="5.7109375" style="506" customWidth="1"/>
    <col min="12031" max="12031" width="35" style="506" customWidth="1"/>
    <col min="12032" max="12032" width="11.5703125" style="506" customWidth="1"/>
    <col min="12033" max="12033" width="12" style="506" customWidth="1"/>
    <col min="12034" max="12036" width="15.140625" style="506" customWidth="1"/>
    <col min="12037" max="12284" width="60.5703125" style="506"/>
    <col min="12285" max="12286" width="5.7109375" style="506" customWidth="1"/>
    <col min="12287" max="12287" width="35" style="506" customWidth="1"/>
    <col min="12288" max="12288" width="11.5703125" style="506" customWidth="1"/>
    <col min="12289" max="12289" width="12" style="506" customWidth="1"/>
    <col min="12290" max="12292" width="15.140625" style="506" customWidth="1"/>
    <col min="12293" max="12540" width="60.5703125" style="506"/>
    <col min="12541" max="12542" width="5.7109375" style="506" customWidth="1"/>
    <col min="12543" max="12543" width="35" style="506" customWidth="1"/>
    <col min="12544" max="12544" width="11.5703125" style="506" customWidth="1"/>
    <col min="12545" max="12545" width="12" style="506" customWidth="1"/>
    <col min="12546" max="12548" width="15.140625" style="506" customWidth="1"/>
    <col min="12549" max="12796" width="60.5703125" style="506"/>
    <col min="12797" max="12798" width="5.7109375" style="506" customWidth="1"/>
    <col min="12799" max="12799" width="35" style="506" customWidth="1"/>
    <col min="12800" max="12800" width="11.5703125" style="506" customWidth="1"/>
    <col min="12801" max="12801" width="12" style="506" customWidth="1"/>
    <col min="12802" max="12804" width="15.140625" style="506" customWidth="1"/>
    <col min="12805" max="13052" width="60.5703125" style="506"/>
    <col min="13053" max="13054" width="5.7109375" style="506" customWidth="1"/>
    <col min="13055" max="13055" width="35" style="506" customWidth="1"/>
    <col min="13056" max="13056" width="11.5703125" style="506" customWidth="1"/>
    <col min="13057" max="13057" width="12" style="506" customWidth="1"/>
    <col min="13058" max="13060" width="15.140625" style="506" customWidth="1"/>
    <col min="13061" max="13308" width="60.5703125" style="506"/>
    <col min="13309" max="13310" width="5.7109375" style="506" customWidth="1"/>
    <col min="13311" max="13311" width="35" style="506" customWidth="1"/>
    <col min="13312" max="13312" width="11.5703125" style="506" customWidth="1"/>
    <col min="13313" max="13313" width="12" style="506" customWidth="1"/>
    <col min="13314" max="13316" width="15.140625" style="506" customWidth="1"/>
    <col min="13317" max="13564" width="60.5703125" style="506"/>
    <col min="13565" max="13566" width="5.7109375" style="506" customWidth="1"/>
    <col min="13567" max="13567" width="35" style="506" customWidth="1"/>
    <col min="13568" max="13568" width="11.5703125" style="506" customWidth="1"/>
    <col min="13569" max="13569" width="12" style="506" customWidth="1"/>
    <col min="13570" max="13572" width="15.140625" style="506" customWidth="1"/>
    <col min="13573" max="13820" width="60.5703125" style="506"/>
    <col min="13821" max="13822" width="5.7109375" style="506" customWidth="1"/>
    <col min="13823" max="13823" width="35" style="506" customWidth="1"/>
    <col min="13824" max="13824" width="11.5703125" style="506" customWidth="1"/>
    <col min="13825" max="13825" width="12" style="506" customWidth="1"/>
    <col min="13826" max="13828" width="15.140625" style="506" customWidth="1"/>
    <col min="13829" max="14076" width="60.5703125" style="506"/>
    <col min="14077" max="14078" width="5.7109375" style="506" customWidth="1"/>
    <col min="14079" max="14079" width="35" style="506" customWidth="1"/>
    <col min="14080" max="14080" width="11.5703125" style="506" customWidth="1"/>
    <col min="14081" max="14081" width="12" style="506" customWidth="1"/>
    <col min="14082" max="14084" width="15.140625" style="506" customWidth="1"/>
    <col min="14085" max="14332" width="60.5703125" style="506"/>
    <col min="14333" max="14334" width="5.7109375" style="506" customWidth="1"/>
    <col min="14335" max="14335" width="35" style="506" customWidth="1"/>
    <col min="14336" max="14336" width="11.5703125" style="506" customWidth="1"/>
    <col min="14337" max="14337" width="12" style="506" customWidth="1"/>
    <col min="14338" max="14340" width="15.140625" style="506" customWidth="1"/>
    <col min="14341" max="14588" width="60.5703125" style="506"/>
    <col min="14589" max="14590" width="5.7109375" style="506" customWidth="1"/>
    <col min="14591" max="14591" width="35" style="506" customWidth="1"/>
    <col min="14592" max="14592" width="11.5703125" style="506" customWidth="1"/>
    <col min="14593" max="14593" width="12" style="506" customWidth="1"/>
    <col min="14594" max="14596" width="15.140625" style="506" customWidth="1"/>
    <col min="14597" max="14844" width="60.5703125" style="506"/>
    <col min="14845" max="14846" width="5.7109375" style="506" customWidth="1"/>
    <col min="14847" max="14847" width="35" style="506" customWidth="1"/>
    <col min="14848" max="14848" width="11.5703125" style="506" customWidth="1"/>
    <col min="14849" max="14849" width="12" style="506" customWidth="1"/>
    <col min="14850" max="14852" width="15.140625" style="506" customWidth="1"/>
    <col min="14853" max="15100" width="60.5703125" style="506"/>
    <col min="15101" max="15102" width="5.7109375" style="506" customWidth="1"/>
    <col min="15103" max="15103" width="35" style="506" customWidth="1"/>
    <col min="15104" max="15104" width="11.5703125" style="506" customWidth="1"/>
    <col min="15105" max="15105" width="12" style="506" customWidth="1"/>
    <col min="15106" max="15108" width="15.140625" style="506" customWidth="1"/>
    <col min="15109" max="15356" width="60.5703125" style="506"/>
    <col min="15357" max="15358" width="5.7109375" style="506" customWidth="1"/>
    <col min="15359" max="15359" width="35" style="506" customWidth="1"/>
    <col min="15360" max="15360" width="11.5703125" style="506" customWidth="1"/>
    <col min="15361" max="15361" width="12" style="506" customWidth="1"/>
    <col min="15362" max="15364" width="15.140625" style="506" customWidth="1"/>
    <col min="15365" max="15612" width="60.5703125" style="506"/>
    <col min="15613" max="15614" width="5.7109375" style="506" customWidth="1"/>
    <col min="15615" max="15615" width="35" style="506" customWidth="1"/>
    <col min="15616" max="15616" width="11.5703125" style="506" customWidth="1"/>
    <col min="15617" max="15617" width="12" style="506" customWidth="1"/>
    <col min="15618" max="15620" width="15.140625" style="506" customWidth="1"/>
    <col min="15621" max="15868" width="60.5703125" style="506"/>
    <col min="15869" max="15870" width="5.7109375" style="506" customWidth="1"/>
    <col min="15871" max="15871" width="35" style="506" customWidth="1"/>
    <col min="15872" max="15872" width="11.5703125" style="506" customWidth="1"/>
    <col min="15873" max="15873" width="12" style="506" customWidth="1"/>
    <col min="15874" max="15876" width="15.140625" style="506" customWidth="1"/>
    <col min="15877" max="16124" width="60.5703125" style="506"/>
    <col min="16125" max="16126" width="5.7109375" style="506" customWidth="1"/>
    <col min="16127" max="16127" width="35" style="506" customWidth="1"/>
    <col min="16128" max="16128" width="11.5703125" style="506" customWidth="1"/>
    <col min="16129" max="16129" width="12" style="506" customWidth="1"/>
    <col min="16130" max="16132" width="15.140625" style="506" customWidth="1"/>
    <col min="16133" max="16384" width="60.5703125" style="506"/>
  </cols>
  <sheetData>
    <row r="1" spans="2:5">
      <c r="B1" s="628" t="s">
        <v>1167</v>
      </c>
    </row>
    <row r="3" spans="2:5" ht="25.5" customHeight="1">
      <c r="B3" s="541" t="s">
        <v>15</v>
      </c>
      <c r="C3" s="565" t="s">
        <v>852</v>
      </c>
      <c r="D3" s="566" t="s">
        <v>68</v>
      </c>
      <c r="E3" s="567" t="s">
        <v>110</v>
      </c>
    </row>
    <row r="4" spans="2:5">
      <c r="B4" s="568">
        <v>1</v>
      </c>
      <c r="C4" s="569" t="s">
        <v>19</v>
      </c>
      <c r="D4" s="570">
        <v>7607</v>
      </c>
      <c r="E4" s="571">
        <v>0.4099924544572599</v>
      </c>
    </row>
    <row r="5" spans="2:5">
      <c r="B5" s="572">
        <v>2</v>
      </c>
      <c r="C5" s="573" t="s">
        <v>20</v>
      </c>
      <c r="D5" s="574">
        <v>2277</v>
      </c>
      <c r="E5" s="575">
        <v>0.12272286299450254</v>
      </c>
    </row>
    <row r="6" spans="2:5">
      <c r="B6" s="572">
        <v>3</v>
      </c>
      <c r="C6" s="573" t="s">
        <v>23</v>
      </c>
      <c r="D6" s="574">
        <v>1429</v>
      </c>
      <c r="E6" s="575">
        <v>7.7018432682979407E-2</v>
      </c>
    </row>
    <row r="7" spans="2:5">
      <c r="B7" s="572">
        <v>4</v>
      </c>
      <c r="C7" s="576" t="s">
        <v>26</v>
      </c>
      <c r="D7" s="574">
        <v>782</v>
      </c>
      <c r="E7" s="575">
        <v>4.2147245876899858E-2</v>
      </c>
    </row>
    <row r="8" spans="2:5" ht="25.5">
      <c r="B8" s="572">
        <v>5</v>
      </c>
      <c r="C8" s="576" t="s">
        <v>37</v>
      </c>
      <c r="D8" s="574">
        <v>584</v>
      </c>
      <c r="E8" s="575">
        <v>3.1475692573030074E-2</v>
      </c>
    </row>
    <row r="9" spans="2:5">
      <c r="B9" s="572">
        <v>6</v>
      </c>
      <c r="C9" s="576" t="s">
        <v>21</v>
      </c>
      <c r="D9" s="574">
        <v>541</v>
      </c>
      <c r="E9" s="575">
        <v>2.9158133017139161E-2</v>
      </c>
    </row>
    <row r="10" spans="2:5">
      <c r="B10" s="572">
        <v>7</v>
      </c>
      <c r="C10" s="573" t="s">
        <v>31</v>
      </c>
      <c r="D10" s="574">
        <v>498</v>
      </c>
      <c r="E10" s="575">
        <v>2.6840573461248247E-2</v>
      </c>
    </row>
    <row r="11" spans="2:5">
      <c r="B11" s="572">
        <v>8</v>
      </c>
      <c r="C11" s="573" t="s">
        <v>32</v>
      </c>
      <c r="D11" s="574">
        <v>456</v>
      </c>
      <c r="E11" s="575">
        <v>2.4576910639215264E-2</v>
      </c>
    </row>
    <row r="12" spans="2:5">
      <c r="B12" s="572">
        <v>9</v>
      </c>
      <c r="C12" s="573" t="s">
        <v>27</v>
      </c>
      <c r="D12" s="574">
        <v>355</v>
      </c>
      <c r="E12" s="575">
        <v>1.9133340519564515E-2</v>
      </c>
    </row>
    <row r="13" spans="2:5">
      <c r="B13" s="577">
        <v>10</v>
      </c>
      <c r="C13" s="578" t="s">
        <v>25</v>
      </c>
      <c r="D13" s="579">
        <v>349</v>
      </c>
      <c r="E13" s="580">
        <v>1.8809960116416946E-2</v>
      </c>
    </row>
    <row r="16" spans="2:5" ht="15.75">
      <c r="B16" s="718" t="s">
        <v>933</v>
      </c>
    </row>
  </sheetData>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14"/>
  <sheetViews>
    <sheetView workbookViewId="0"/>
  </sheetViews>
  <sheetFormatPr defaultColWidth="60.5703125" defaultRowHeight="12.75"/>
  <cols>
    <col min="1" max="2" width="5.7109375" style="506" customWidth="1"/>
    <col min="3" max="3" width="48.140625" style="506" customWidth="1"/>
    <col min="4" max="4" width="11.5703125" style="506" customWidth="1"/>
    <col min="5" max="5" width="12" style="506" customWidth="1"/>
    <col min="6" max="252" width="60.5703125" style="506"/>
    <col min="253" max="254" width="5.7109375" style="506" customWidth="1"/>
    <col min="255" max="255" width="35" style="506" customWidth="1"/>
    <col min="256" max="256" width="11.5703125" style="506" customWidth="1"/>
    <col min="257" max="257" width="12" style="506" customWidth="1"/>
    <col min="258" max="260" width="15.140625" style="506" customWidth="1"/>
    <col min="261" max="508" width="60.5703125" style="506"/>
    <col min="509" max="510" width="5.7109375" style="506" customWidth="1"/>
    <col min="511" max="511" width="35" style="506" customWidth="1"/>
    <col min="512" max="512" width="11.5703125" style="506" customWidth="1"/>
    <col min="513" max="513" width="12" style="506" customWidth="1"/>
    <col min="514" max="516" width="15.140625" style="506" customWidth="1"/>
    <col min="517" max="764" width="60.5703125" style="506"/>
    <col min="765" max="766" width="5.7109375" style="506" customWidth="1"/>
    <col min="767" max="767" width="35" style="506" customWidth="1"/>
    <col min="768" max="768" width="11.5703125" style="506" customWidth="1"/>
    <col min="769" max="769" width="12" style="506" customWidth="1"/>
    <col min="770" max="772" width="15.140625" style="506" customWidth="1"/>
    <col min="773" max="1020" width="60.5703125" style="506"/>
    <col min="1021" max="1022" width="5.7109375" style="506" customWidth="1"/>
    <col min="1023" max="1023" width="35" style="506" customWidth="1"/>
    <col min="1024" max="1024" width="11.5703125" style="506" customWidth="1"/>
    <col min="1025" max="1025" width="12" style="506" customWidth="1"/>
    <col min="1026" max="1028" width="15.140625" style="506" customWidth="1"/>
    <col min="1029" max="1276" width="60.5703125" style="506"/>
    <col min="1277" max="1278" width="5.7109375" style="506" customWidth="1"/>
    <col min="1279" max="1279" width="35" style="506" customWidth="1"/>
    <col min="1280" max="1280" width="11.5703125" style="506" customWidth="1"/>
    <col min="1281" max="1281" width="12" style="506" customWidth="1"/>
    <col min="1282" max="1284" width="15.140625" style="506" customWidth="1"/>
    <col min="1285" max="1532" width="60.5703125" style="506"/>
    <col min="1533" max="1534" width="5.7109375" style="506" customWidth="1"/>
    <col min="1535" max="1535" width="35" style="506" customWidth="1"/>
    <col min="1536" max="1536" width="11.5703125" style="506" customWidth="1"/>
    <col min="1537" max="1537" width="12" style="506" customWidth="1"/>
    <col min="1538" max="1540" width="15.140625" style="506" customWidth="1"/>
    <col min="1541" max="1788" width="60.5703125" style="506"/>
    <col min="1789" max="1790" width="5.7109375" style="506" customWidth="1"/>
    <col min="1791" max="1791" width="35" style="506" customWidth="1"/>
    <col min="1792" max="1792" width="11.5703125" style="506" customWidth="1"/>
    <col min="1793" max="1793" width="12" style="506" customWidth="1"/>
    <col min="1794" max="1796" width="15.140625" style="506" customWidth="1"/>
    <col min="1797" max="2044" width="60.5703125" style="506"/>
    <col min="2045" max="2046" width="5.7109375" style="506" customWidth="1"/>
    <col min="2047" max="2047" width="35" style="506" customWidth="1"/>
    <col min="2048" max="2048" width="11.5703125" style="506" customWidth="1"/>
    <col min="2049" max="2049" width="12" style="506" customWidth="1"/>
    <col min="2050" max="2052" width="15.140625" style="506" customWidth="1"/>
    <col min="2053" max="2300" width="60.5703125" style="506"/>
    <col min="2301" max="2302" width="5.7109375" style="506" customWidth="1"/>
    <col min="2303" max="2303" width="35" style="506" customWidth="1"/>
    <col min="2304" max="2304" width="11.5703125" style="506" customWidth="1"/>
    <col min="2305" max="2305" width="12" style="506" customWidth="1"/>
    <col min="2306" max="2308" width="15.140625" style="506" customWidth="1"/>
    <col min="2309" max="2556" width="60.5703125" style="506"/>
    <col min="2557" max="2558" width="5.7109375" style="506" customWidth="1"/>
    <col min="2559" max="2559" width="35" style="506" customWidth="1"/>
    <col min="2560" max="2560" width="11.5703125" style="506" customWidth="1"/>
    <col min="2561" max="2561" width="12" style="506" customWidth="1"/>
    <col min="2562" max="2564" width="15.140625" style="506" customWidth="1"/>
    <col min="2565" max="2812" width="60.5703125" style="506"/>
    <col min="2813" max="2814" width="5.7109375" style="506" customWidth="1"/>
    <col min="2815" max="2815" width="35" style="506" customWidth="1"/>
    <col min="2816" max="2816" width="11.5703125" style="506" customWidth="1"/>
    <col min="2817" max="2817" width="12" style="506" customWidth="1"/>
    <col min="2818" max="2820" width="15.140625" style="506" customWidth="1"/>
    <col min="2821" max="3068" width="60.5703125" style="506"/>
    <col min="3069" max="3070" width="5.7109375" style="506" customWidth="1"/>
    <col min="3071" max="3071" width="35" style="506" customWidth="1"/>
    <col min="3072" max="3072" width="11.5703125" style="506" customWidth="1"/>
    <col min="3073" max="3073" width="12" style="506" customWidth="1"/>
    <col min="3074" max="3076" width="15.140625" style="506" customWidth="1"/>
    <col min="3077" max="3324" width="60.5703125" style="506"/>
    <col min="3325" max="3326" width="5.7109375" style="506" customWidth="1"/>
    <col min="3327" max="3327" width="35" style="506" customWidth="1"/>
    <col min="3328" max="3328" width="11.5703125" style="506" customWidth="1"/>
    <col min="3329" max="3329" width="12" style="506" customWidth="1"/>
    <col min="3330" max="3332" width="15.140625" style="506" customWidth="1"/>
    <col min="3333" max="3580" width="60.5703125" style="506"/>
    <col min="3581" max="3582" width="5.7109375" style="506" customWidth="1"/>
    <col min="3583" max="3583" width="35" style="506" customWidth="1"/>
    <col min="3584" max="3584" width="11.5703125" style="506" customWidth="1"/>
    <col min="3585" max="3585" width="12" style="506" customWidth="1"/>
    <col min="3586" max="3588" width="15.140625" style="506" customWidth="1"/>
    <col min="3589" max="3836" width="60.5703125" style="506"/>
    <col min="3837" max="3838" width="5.7109375" style="506" customWidth="1"/>
    <col min="3839" max="3839" width="35" style="506" customWidth="1"/>
    <col min="3840" max="3840" width="11.5703125" style="506" customWidth="1"/>
    <col min="3841" max="3841" width="12" style="506" customWidth="1"/>
    <col min="3842" max="3844" width="15.140625" style="506" customWidth="1"/>
    <col min="3845" max="4092" width="60.5703125" style="506"/>
    <col min="4093" max="4094" width="5.7109375" style="506" customWidth="1"/>
    <col min="4095" max="4095" width="35" style="506" customWidth="1"/>
    <col min="4096" max="4096" width="11.5703125" style="506" customWidth="1"/>
    <col min="4097" max="4097" width="12" style="506" customWidth="1"/>
    <col min="4098" max="4100" width="15.140625" style="506" customWidth="1"/>
    <col min="4101" max="4348" width="60.5703125" style="506"/>
    <col min="4349" max="4350" width="5.7109375" style="506" customWidth="1"/>
    <col min="4351" max="4351" width="35" style="506" customWidth="1"/>
    <col min="4352" max="4352" width="11.5703125" style="506" customWidth="1"/>
    <col min="4353" max="4353" width="12" style="506" customWidth="1"/>
    <col min="4354" max="4356" width="15.140625" style="506" customWidth="1"/>
    <col min="4357" max="4604" width="60.5703125" style="506"/>
    <col min="4605" max="4606" width="5.7109375" style="506" customWidth="1"/>
    <col min="4607" max="4607" width="35" style="506" customWidth="1"/>
    <col min="4608" max="4608" width="11.5703125" style="506" customWidth="1"/>
    <col min="4609" max="4609" width="12" style="506" customWidth="1"/>
    <col min="4610" max="4612" width="15.140625" style="506" customWidth="1"/>
    <col min="4613" max="4860" width="60.5703125" style="506"/>
    <col min="4861" max="4862" width="5.7109375" style="506" customWidth="1"/>
    <col min="4863" max="4863" width="35" style="506" customWidth="1"/>
    <col min="4864" max="4864" width="11.5703125" style="506" customWidth="1"/>
    <col min="4865" max="4865" width="12" style="506" customWidth="1"/>
    <col min="4866" max="4868" width="15.140625" style="506" customWidth="1"/>
    <col min="4869" max="5116" width="60.5703125" style="506"/>
    <col min="5117" max="5118" width="5.7109375" style="506" customWidth="1"/>
    <col min="5119" max="5119" width="35" style="506" customWidth="1"/>
    <col min="5120" max="5120" width="11.5703125" style="506" customWidth="1"/>
    <col min="5121" max="5121" width="12" style="506" customWidth="1"/>
    <col min="5122" max="5124" width="15.140625" style="506" customWidth="1"/>
    <col min="5125" max="5372" width="60.5703125" style="506"/>
    <col min="5373" max="5374" width="5.7109375" style="506" customWidth="1"/>
    <col min="5375" max="5375" width="35" style="506" customWidth="1"/>
    <col min="5376" max="5376" width="11.5703125" style="506" customWidth="1"/>
    <col min="5377" max="5377" width="12" style="506" customWidth="1"/>
    <col min="5378" max="5380" width="15.140625" style="506" customWidth="1"/>
    <col min="5381" max="5628" width="60.5703125" style="506"/>
    <col min="5629" max="5630" width="5.7109375" style="506" customWidth="1"/>
    <col min="5631" max="5631" width="35" style="506" customWidth="1"/>
    <col min="5632" max="5632" width="11.5703125" style="506" customWidth="1"/>
    <col min="5633" max="5633" width="12" style="506" customWidth="1"/>
    <col min="5634" max="5636" width="15.140625" style="506" customWidth="1"/>
    <col min="5637" max="5884" width="60.5703125" style="506"/>
    <col min="5885" max="5886" width="5.7109375" style="506" customWidth="1"/>
    <col min="5887" max="5887" width="35" style="506" customWidth="1"/>
    <col min="5888" max="5888" width="11.5703125" style="506" customWidth="1"/>
    <col min="5889" max="5889" width="12" style="506" customWidth="1"/>
    <col min="5890" max="5892" width="15.140625" style="506" customWidth="1"/>
    <col min="5893" max="6140" width="60.5703125" style="506"/>
    <col min="6141" max="6142" width="5.7109375" style="506" customWidth="1"/>
    <col min="6143" max="6143" width="35" style="506" customWidth="1"/>
    <col min="6144" max="6144" width="11.5703125" style="506" customWidth="1"/>
    <col min="6145" max="6145" width="12" style="506" customWidth="1"/>
    <col min="6146" max="6148" width="15.140625" style="506" customWidth="1"/>
    <col min="6149" max="6396" width="60.5703125" style="506"/>
    <col min="6397" max="6398" width="5.7109375" style="506" customWidth="1"/>
    <col min="6399" max="6399" width="35" style="506" customWidth="1"/>
    <col min="6400" max="6400" width="11.5703125" style="506" customWidth="1"/>
    <col min="6401" max="6401" width="12" style="506" customWidth="1"/>
    <col min="6402" max="6404" width="15.140625" style="506" customWidth="1"/>
    <col min="6405" max="6652" width="60.5703125" style="506"/>
    <col min="6653" max="6654" width="5.7109375" style="506" customWidth="1"/>
    <col min="6655" max="6655" width="35" style="506" customWidth="1"/>
    <col min="6656" max="6656" width="11.5703125" style="506" customWidth="1"/>
    <col min="6657" max="6657" width="12" style="506" customWidth="1"/>
    <col min="6658" max="6660" width="15.140625" style="506" customWidth="1"/>
    <col min="6661" max="6908" width="60.5703125" style="506"/>
    <col min="6909" max="6910" width="5.7109375" style="506" customWidth="1"/>
    <col min="6911" max="6911" width="35" style="506" customWidth="1"/>
    <col min="6912" max="6912" width="11.5703125" style="506" customWidth="1"/>
    <col min="6913" max="6913" width="12" style="506" customWidth="1"/>
    <col min="6914" max="6916" width="15.140625" style="506" customWidth="1"/>
    <col min="6917" max="7164" width="60.5703125" style="506"/>
    <col min="7165" max="7166" width="5.7109375" style="506" customWidth="1"/>
    <col min="7167" max="7167" width="35" style="506" customWidth="1"/>
    <col min="7168" max="7168" width="11.5703125" style="506" customWidth="1"/>
    <col min="7169" max="7169" width="12" style="506" customWidth="1"/>
    <col min="7170" max="7172" width="15.140625" style="506" customWidth="1"/>
    <col min="7173" max="7420" width="60.5703125" style="506"/>
    <col min="7421" max="7422" width="5.7109375" style="506" customWidth="1"/>
    <col min="7423" max="7423" width="35" style="506" customWidth="1"/>
    <col min="7424" max="7424" width="11.5703125" style="506" customWidth="1"/>
    <col min="7425" max="7425" width="12" style="506" customWidth="1"/>
    <col min="7426" max="7428" width="15.140625" style="506" customWidth="1"/>
    <col min="7429" max="7676" width="60.5703125" style="506"/>
    <col min="7677" max="7678" width="5.7109375" style="506" customWidth="1"/>
    <col min="7679" max="7679" width="35" style="506" customWidth="1"/>
    <col min="7680" max="7680" width="11.5703125" style="506" customWidth="1"/>
    <col min="7681" max="7681" width="12" style="506" customWidth="1"/>
    <col min="7682" max="7684" width="15.140625" style="506" customWidth="1"/>
    <col min="7685" max="7932" width="60.5703125" style="506"/>
    <col min="7933" max="7934" width="5.7109375" style="506" customWidth="1"/>
    <col min="7935" max="7935" width="35" style="506" customWidth="1"/>
    <col min="7936" max="7936" width="11.5703125" style="506" customWidth="1"/>
    <col min="7937" max="7937" width="12" style="506" customWidth="1"/>
    <col min="7938" max="7940" width="15.140625" style="506" customWidth="1"/>
    <col min="7941" max="8188" width="60.5703125" style="506"/>
    <col min="8189" max="8190" width="5.7109375" style="506" customWidth="1"/>
    <col min="8191" max="8191" width="35" style="506" customWidth="1"/>
    <col min="8192" max="8192" width="11.5703125" style="506" customWidth="1"/>
    <col min="8193" max="8193" width="12" style="506" customWidth="1"/>
    <col min="8194" max="8196" width="15.140625" style="506" customWidth="1"/>
    <col min="8197" max="8444" width="60.5703125" style="506"/>
    <col min="8445" max="8446" width="5.7109375" style="506" customWidth="1"/>
    <col min="8447" max="8447" width="35" style="506" customWidth="1"/>
    <col min="8448" max="8448" width="11.5703125" style="506" customWidth="1"/>
    <col min="8449" max="8449" width="12" style="506" customWidth="1"/>
    <col min="8450" max="8452" width="15.140625" style="506" customWidth="1"/>
    <col min="8453" max="8700" width="60.5703125" style="506"/>
    <col min="8701" max="8702" width="5.7109375" style="506" customWidth="1"/>
    <col min="8703" max="8703" width="35" style="506" customWidth="1"/>
    <col min="8704" max="8704" width="11.5703125" style="506" customWidth="1"/>
    <col min="8705" max="8705" width="12" style="506" customWidth="1"/>
    <col min="8706" max="8708" width="15.140625" style="506" customWidth="1"/>
    <col min="8709" max="8956" width="60.5703125" style="506"/>
    <col min="8957" max="8958" width="5.7109375" style="506" customWidth="1"/>
    <col min="8959" max="8959" width="35" style="506" customWidth="1"/>
    <col min="8960" max="8960" width="11.5703125" style="506" customWidth="1"/>
    <col min="8961" max="8961" width="12" style="506" customWidth="1"/>
    <col min="8962" max="8964" width="15.140625" style="506" customWidth="1"/>
    <col min="8965" max="9212" width="60.5703125" style="506"/>
    <col min="9213" max="9214" width="5.7109375" style="506" customWidth="1"/>
    <col min="9215" max="9215" width="35" style="506" customWidth="1"/>
    <col min="9216" max="9216" width="11.5703125" style="506" customWidth="1"/>
    <col min="9217" max="9217" width="12" style="506" customWidth="1"/>
    <col min="9218" max="9220" width="15.140625" style="506" customWidth="1"/>
    <col min="9221" max="9468" width="60.5703125" style="506"/>
    <col min="9469" max="9470" width="5.7109375" style="506" customWidth="1"/>
    <col min="9471" max="9471" width="35" style="506" customWidth="1"/>
    <col min="9472" max="9472" width="11.5703125" style="506" customWidth="1"/>
    <col min="9473" max="9473" width="12" style="506" customWidth="1"/>
    <col min="9474" max="9476" width="15.140625" style="506" customWidth="1"/>
    <col min="9477" max="9724" width="60.5703125" style="506"/>
    <col min="9725" max="9726" width="5.7109375" style="506" customWidth="1"/>
    <col min="9727" max="9727" width="35" style="506" customWidth="1"/>
    <col min="9728" max="9728" width="11.5703125" style="506" customWidth="1"/>
    <col min="9729" max="9729" width="12" style="506" customWidth="1"/>
    <col min="9730" max="9732" width="15.140625" style="506" customWidth="1"/>
    <col min="9733" max="9980" width="60.5703125" style="506"/>
    <col min="9981" max="9982" width="5.7109375" style="506" customWidth="1"/>
    <col min="9983" max="9983" width="35" style="506" customWidth="1"/>
    <col min="9984" max="9984" width="11.5703125" style="506" customWidth="1"/>
    <col min="9985" max="9985" width="12" style="506" customWidth="1"/>
    <col min="9986" max="9988" width="15.140625" style="506" customWidth="1"/>
    <col min="9989" max="10236" width="60.5703125" style="506"/>
    <col min="10237" max="10238" width="5.7109375" style="506" customWidth="1"/>
    <col min="10239" max="10239" width="35" style="506" customWidth="1"/>
    <col min="10240" max="10240" width="11.5703125" style="506" customWidth="1"/>
    <col min="10241" max="10241" width="12" style="506" customWidth="1"/>
    <col min="10242" max="10244" width="15.140625" style="506" customWidth="1"/>
    <col min="10245" max="10492" width="60.5703125" style="506"/>
    <col min="10493" max="10494" width="5.7109375" style="506" customWidth="1"/>
    <col min="10495" max="10495" width="35" style="506" customWidth="1"/>
    <col min="10496" max="10496" width="11.5703125" style="506" customWidth="1"/>
    <col min="10497" max="10497" width="12" style="506" customWidth="1"/>
    <col min="10498" max="10500" width="15.140625" style="506" customWidth="1"/>
    <col min="10501" max="10748" width="60.5703125" style="506"/>
    <col min="10749" max="10750" width="5.7109375" style="506" customWidth="1"/>
    <col min="10751" max="10751" width="35" style="506" customWidth="1"/>
    <col min="10752" max="10752" width="11.5703125" style="506" customWidth="1"/>
    <col min="10753" max="10753" width="12" style="506" customWidth="1"/>
    <col min="10754" max="10756" width="15.140625" style="506" customWidth="1"/>
    <col min="10757" max="11004" width="60.5703125" style="506"/>
    <col min="11005" max="11006" width="5.7109375" style="506" customWidth="1"/>
    <col min="11007" max="11007" width="35" style="506" customWidth="1"/>
    <col min="11008" max="11008" width="11.5703125" style="506" customWidth="1"/>
    <col min="11009" max="11009" width="12" style="506" customWidth="1"/>
    <col min="11010" max="11012" width="15.140625" style="506" customWidth="1"/>
    <col min="11013" max="11260" width="60.5703125" style="506"/>
    <col min="11261" max="11262" width="5.7109375" style="506" customWidth="1"/>
    <col min="11263" max="11263" width="35" style="506" customWidth="1"/>
    <col min="11264" max="11264" width="11.5703125" style="506" customWidth="1"/>
    <col min="11265" max="11265" width="12" style="506" customWidth="1"/>
    <col min="11266" max="11268" width="15.140625" style="506" customWidth="1"/>
    <col min="11269" max="11516" width="60.5703125" style="506"/>
    <col min="11517" max="11518" width="5.7109375" style="506" customWidth="1"/>
    <col min="11519" max="11519" width="35" style="506" customWidth="1"/>
    <col min="11520" max="11520" width="11.5703125" style="506" customWidth="1"/>
    <col min="11521" max="11521" width="12" style="506" customWidth="1"/>
    <col min="11522" max="11524" width="15.140625" style="506" customWidth="1"/>
    <col min="11525" max="11772" width="60.5703125" style="506"/>
    <col min="11773" max="11774" width="5.7109375" style="506" customWidth="1"/>
    <col min="11775" max="11775" width="35" style="506" customWidth="1"/>
    <col min="11776" max="11776" width="11.5703125" style="506" customWidth="1"/>
    <col min="11777" max="11777" width="12" style="506" customWidth="1"/>
    <col min="11778" max="11780" width="15.140625" style="506" customWidth="1"/>
    <col min="11781" max="12028" width="60.5703125" style="506"/>
    <col min="12029" max="12030" width="5.7109375" style="506" customWidth="1"/>
    <col min="12031" max="12031" width="35" style="506" customWidth="1"/>
    <col min="12032" max="12032" width="11.5703125" style="506" customWidth="1"/>
    <col min="12033" max="12033" width="12" style="506" customWidth="1"/>
    <col min="12034" max="12036" width="15.140625" style="506" customWidth="1"/>
    <col min="12037" max="12284" width="60.5703125" style="506"/>
    <col min="12285" max="12286" width="5.7109375" style="506" customWidth="1"/>
    <col min="12287" max="12287" width="35" style="506" customWidth="1"/>
    <col min="12288" max="12288" width="11.5703125" style="506" customWidth="1"/>
    <col min="12289" max="12289" width="12" style="506" customWidth="1"/>
    <col min="12290" max="12292" width="15.140625" style="506" customWidth="1"/>
    <col min="12293" max="12540" width="60.5703125" style="506"/>
    <col min="12541" max="12542" width="5.7109375" style="506" customWidth="1"/>
    <col min="12543" max="12543" width="35" style="506" customWidth="1"/>
    <col min="12544" max="12544" width="11.5703125" style="506" customWidth="1"/>
    <col min="12545" max="12545" width="12" style="506" customWidth="1"/>
    <col min="12546" max="12548" width="15.140625" style="506" customWidth="1"/>
    <col min="12549" max="12796" width="60.5703125" style="506"/>
    <col min="12797" max="12798" width="5.7109375" style="506" customWidth="1"/>
    <col min="12799" max="12799" width="35" style="506" customWidth="1"/>
    <col min="12800" max="12800" width="11.5703125" style="506" customWidth="1"/>
    <col min="12801" max="12801" width="12" style="506" customWidth="1"/>
    <col min="12802" max="12804" width="15.140625" style="506" customWidth="1"/>
    <col min="12805" max="13052" width="60.5703125" style="506"/>
    <col min="13053" max="13054" width="5.7109375" style="506" customWidth="1"/>
    <col min="13055" max="13055" width="35" style="506" customWidth="1"/>
    <col min="13056" max="13056" width="11.5703125" style="506" customWidth="1"/>
    <col min="13057" max="13057" width="12" style="506" customWidth="1"/>
    <col min="13058" max="13060" width="15.140625" style="506" customWidth="1"/>
    <col min="13061" max="13308" width="60.5703125" style="506"/>
    <col min="13309" max="13310" width="5.7109375" style="506" customWidth="1"/>
    <col min="13311" max="13311" width="35" style="506" customWidth="1"/>
    <col min="13312" max="13312" width="11.5703125" style="506" customWidth="1"/>
    <col min="13313" max="13313" width="12" style="506" customWidth="1"/>
    <col min="13314" max="13316" width="15.140625" style="506" customWidth="1"/>
    <col min="13317" max="13564" width="60.5703125" style="506"/>
    <col min="13565" max="13566" width="5.7109375" style="506" customWidth="1"/>
    <col min="13567" max="13567" width="35" style="506" customWidth="1"/>
    <col min="13568" max="13568" width="11.5703125" style="506" customWidth="1"/>
    <col min="13569" max="13569" width="12" style="506" customWidth="1"/>
    <col min="13570" max="13572" width="15.140625" style="506" customWidth="1"/>
    <col min="13573" max="13820" width="60.5703125" style="506"/>
    <col min="13821" max="13822" width="5.7109375" style="506" customWidth="1"/>
    <col min="13823" max="13823" width="35" style="506" customWidth="1"/>
    <col min="13824" max="13824" width="11.5703125" style="506" customWidth="1"/>
    <col min="13825" max="13825" width="12" style="506" customWidth="1"/>
    <col min="13826" max="13828" width="15.140625" style="506" customWidth="1"/>
    <col min="13829" max="14076" width="60.5703125" style="506"/>
    <col min="14077" max="14078" width="5.7109375" style="506" customWidth="1"/>
    <col min="14079" max="14079" width="35" style="506" customWidth="1"/>
    <col min="14080" max="14080" width="11.5703125" style="506" customWidth="1"/>
    <col min="14081" max="14081" width="12" style="506" customWidth="1"/>
    <col min="14082" max="14084" width="15.140625" style="506" customWidth="1"/>
    <col min="14085" max="14332" width="60.5703125" style="506"/>
    <col min="14333" max="14334" width="5.7109375" style="506" customWidth="1"/>
    <col min="14335" max="14335" width="35" style="506" customWidth="1"/>
    <col min="14336" max="14336" width="11.5703125" style="506" customWidth="1"/>
    <col min="14337" max="14337" width="12" style="506" customWidth="1"/>
    <col min="14338" max="14340" width="15.140625" style="506" customWidth="1"/>
    <col min="14341" max="14588" width="60.5703125" style="506"/>
    <col min="14589" max="14590" width="5.7109375" style="506" customWidth="1"/>
    <col min="14591" max="14591" width="35" style="506" customWidth="1"/>
    <col min="14592" max="14592" width="11.5703125" style="506" customWidth="1"/>
    <col min="14593" max="14593" width="12" style="506" customWidth="1"/>
    <col min="14594" max="14596" width="15.140625" style="506" customWidth="1"/>
    <col min="14597" max="14844" width="60.5703125" style="506"/>
    <col min="14845" max="14846" width="5.7109375" style="506" customWidth="1"/>
    <col min="14847" max="14847" width="35" style="506" customWidth="1"/>
    <col min="14848" max="14848" width="11.5703125" style="506" customWidth="1"/>
    <col min="14849" max="14849" width="12" style="506" customWidth="1"/>
    <col min="14850" max="14852" width="15.140625" style="506" customWidth="1"/>
    <col min="14853" max="15100" width="60.5703125" style="506"/>
    <col min="15101" max="15102" width="5.7109375" style="506" customWidth="1"/>
    <col min="15103" max="15103" width="35" style="506" customWidth="1"/>
    <col min="15104" max="15104" width="11.5703125" style="506" customWidth="1"/>
    <col min="15105" max="15105" width="12" style="506" customWidth="1"/>
    <col min="15106" max="15108" width="15.140625" style="506" customWidth="1"/>
    <col min="15109" max="15356" width="60.5703125" style="506"/>
    <col min="15357" max="15358" width="5.7109375" style="506" customWidth="1"/>
    <col min="15359" max="15359" width="35" style="506" customWidth="1"/>
    <col min="15360" max="15360" width="11.5703125" style="506" customWidth="1"/>
    <col min="15361" max="15361" width="12" style="506" customWidth="1"/>
    <col min="15362" max="15364" width="15.140625" style="506" customWidth="1"/>
    <col min="15365" max="15612" width="60.5703125" style="506"/>
    <col min="15613" max="15614" width="5.7109375" style="506" customWidth="1"/>
    <col min="15615" max="15615" width="35" style="506" customWidth="1"/>
    <col min="15616" max="15616" width="11.5703125" style="506" customWidth="1"/>
    <col min="15617" max="15617" width="12" style="506" customWidth="1"/>
    <col min="15618" max="15620" width="15.140625" style="506" customWidth="1"/>
    <col min="15621" max="15868" width="60.5703125" style="506"/>
    <col min="15869" max="15870" width="5.7109375" style="506" customWidth="1"/>
    <col min="15871" max="15871" width="35" style="506" customWidth="1"/>
    <col min="15872" max="15872" width="11.5703125" style="506" customWidth="1"/>
    <col min="15873" max="15873" width="12" style="506" customWidth="1"/>
    <col min="15874" max="15876" width="15.140625" style="506" customWidth="1"/>
    <col min="15877" max="16124" width="60.5703125" style="506"/>
    <col min="16125" max="16126" width="5.7109375" style="506" customWidth="1"/>
    <col min="16127" max="16127" width="35" style="506" customWidth="1"/>
    <col min="16128" max="16128" width="11.5703125" style="506" customWidth="1"/>
    <col min="16129" max="16129" width="12" style="506" customWidth="1"/>
    <col min="16130" max="16132" width="15.140625" style="506" customWidth="1"/>
    <col min="16133" max="16384" width="60.5703125" style="506"/>
  </cols>
  <sheetData>
    <row r="1" spans="2:5">
      <c r="B1" s="628" t="s">
        <v>1168</v>
      </c>
    </row>
    <row r="3" spans="2:5" ht="25.5">
      <c r="B3" s="541" t="s">
        <v>15</v>
      </c>
      <c r="C3" s="565" t="s">
        <v>852</v>
      </c>
      <c r="D3" s="566" t="s">
        <v>68</v>
      </c>
      <c r="E3" s="567" t="s">
        <v>110</v>
      </c>
    </row>
    <row r="4" spans="2:5">
      <c r="B4" s="568">
        <v>1</v>
      </c>
      <c r="C4" s="581" t="s">
        <v>19</v>
      </c>
      <c r="D4" s="582">
        <v>1133</v>
      </c>
      <c r="E4" s="583">
        <v>0.33070636310566259</v>
      </c>
    </row>
    <row r="5" spans="2:5">
      <c r="B5" s="572">
        <v>2</v>
      </c>
      <c r="C5" s="584" t="s">
        <v>20</v>
      </c>
      <c r="D5" s="585">
        <v>386</v>
      </c>
      <c r="E5" s="583">
        <v>0.11266783420899007</v>
      </c>
    </row>
    <row r="6" spans="2:5">
      <c r="B6" s="572">
        <v>3</v>
      </c>
      <c r="C6" s="584" t="s">
        <v>23</v>
      </c>
      <c r="D6" s="585">
        <v>312</v>
      </c>
      <c r="E6" s="583">
        <v>9.106830122591944E-2</v>
      </c>
    </row>
    <row r="7" spans="2:5">
      <c r="B7" s="572">
        <v>4</v>
      </c>
      <c r="C7" s="586" t="s">
        <v>26</v>
      </c>
      <c r="D7" s="587">
        <v>136</v>
      </c>
      <c r="E7" s="588">
        <v>3.9696438995913602E-2</v>
      </c>
    </row>
    <row r="8" spans="2:5">
      <c r="B8" s="572">
        <v>5</v>
      </c>
      <c r="C8" s="586" t="s">
        <v>32</v>
      </c>
      <c r="D8" s="587">
        <v>114</v>
      </c>
      <c r="E8" s="588">
        <v>3.3274956217162872E-2</v>
      </c>
    </row>
    <row r="9" spans="2:5">
      <c r="B9" s="572">
        <v>6</v>
      </c>
      <c r="C9" s="584" t="s">
        <v>37</v>
      </c>
      <c r="D9" s="585">
        <v>103</v>
      </c>
      <c r="E9" s="583">
        <v>3.0064214827787508E-2</v>
      </c>
    </row>
    <row r="10" spans="2:5">
      <c r="B10" s="572">
        <v>7</v>
      </c>
      <c r="C10" s="584" t="s">
        <v>31</v>
      </c>
      <c r="D10" s="585">
        <v>94</v>
      </c>
      <c r="E10" s="583">
        <v>2.7437244600116754E-2</v>
      </c>
    </row>
    <row r="11" spans="2:5">
      <c r="B11" s="572">
        <v>8</v>
      </c>
      <c r="C11" s="584" t="s">
        <v>24</v>
      </c>
      <c r="D11" s="585">
        <v>93</v>
      </c>
      <c r="E11" s="583">
        <v>2.7145359019264449E-2</v>
      </c>
    </row>
    <row r="12" spans="2:5">
      <c r="B12" s="572">
        <v>9</v>
      </c>
      <c r="C12" s="584" t="s">
        <v>27</v>
      </c>
      <c r="D12" s="585">
        <v>90</v>
      </c>
      <c r="E12" s="583">
        <v>2.6269702276707531E-2</v>
      </c>
    </row>
    <row r="13" spans="2:5">
      <c r="B13" s="577">
        <v>10</v>
      </c>
      <c r="C13" s="589" t="s">
        <v>21</v>
      </c>
      <c r="D13" s="590">
        <v>80</v>
      </c>
      <c r="E13" s="591">
        <v>2.3350846468184472E-2</v>
      </c>
    </row>
    <row r="16" spans="2:5" ht="15.75">
      <c r="B16" s="709" t="s">
        <v>934</v>
      </c>
    </row>
    <row r="86" spans="3:4">
      <c r="C86" s="506" t="s">
        <v>24</v>
      </c>
      <c r="D86" s="506">
        <v>55</v>
      </c>
    </row>
    <row r="87" spans="3:4">
      <c r="C87" s="506" t="s">
        <v>31</v>
      </c>
      <c r="D87" s="506">
        <v>48</v>
      </c>
    </row>
    <row r="88" spans="3:4">
      <c r="C88" s="506" t="s">
        <v>37</v>
      </c>
      <c r="D88" s="506">
        <v>45</v>
      </c>
    </row>
    <row r="89" spans="3:4">
      <c r="C89" s="506" t="s">
        <v>25</v>
      </c>
      <c r="D89" s="506">
        <v>41</v>
      </c>
    </row>
    <row r="90" spans="3:4">
      <c r="C90" s="506" t="s">
        <v>21</v>
      </c>
      <c r="D90" s="506">
        <v>38</v>
      </c>
    </row>
    <row r="91" spans="3:4">
      <c r="C91" s="506" t="s">
        <v>23</v>
      </c>
      <c r="D91" s="506">
        <v>33</v>
      </c>
    </row>
    <row r="92" spans="3:4">
      <c r="C92" s="506" t="s">
        <v>27</v>
      </c>
      <c r="D92" s="506">
        <v>27</v>
      </c>
    </row>
    <row r="93" spans="3:4">
      <c r="C93" s="506" t="s">
        <v>36</v>
      </c>
      <c r="D93" s="506">
        <v>24</v>
      </c>
    </row>
    <row r="94" spans="3:4">
      <c r="C94" s="506" t="s">
        <v>26</v>
      </c>
      <c r="D94" s="506">
        <v>23</v>
      </c>
    </row>
    <row r="95" spans="3:4">
      <c r="C95" s="506" t="s">
        <v>32</v>
      </c>
      <c r="D95" s="506">
        <v>20</v>
      </c>
    </row>
    <row r="96" spans="3:4">
      <c r="C96" s="506" t="s">
        <v>29</v>
      </c>
      <c r="D96" s="506">
        <v>18</v>
      </c>
    </row>
    <row r="97" spans="3:4">
      <c r="C97" s="506" t="s">
        <v>41</v>
      </c>
      <c r="D97" s="506">
        <v>18</v>
      </c>
    </row>
    <row r="98" spans="3:4">
      <c r="C98" s="506" t="s">
        <v>22</v>
      </c>
      <c r="D98" s="506">
        <v>17</v>
      </c>
    </row>
    <row r="99" spans="3:4">
      <c r="C99" s="506" t="s">
        <v>34</v>
      </c>
      <c r="D99" s="506">
        <v>16</v>
      </c>
    </row>
    <row r="100" spans="3:4">
      <c r="C100" s="506" t="s">
        <v>40</v>
      </c>
      <c r="D100" s="506">
        <v>11</v>
      </c>
    </row>
    <row r="101" spans="3:4">
      <c r="C101" s="506" t="s">
        <v>35</v>
      </c>
      <c r="D101" s="506">
        <v>11</v>
      </c>
    </row>
    <row r="102" spans="3:4">
      <c r="C102" s="506" t="s">
        <v>42</v>
      </c>
      <c r="D102" s="506">
        <v>9</v>
      </c>
    </row>
    <row r="103" spans="3:4">
      <c r="C103" s="506" t="s">
        <v>38</v>
      </c>
      <c r="D103" s="506">
        <v>9</v>
      </c>
    </row>
    <row r="104" spans="3:4">
      <c r="C104" s="506" t="s">
        <v>28</v>
      </c>
      <c r="D104" s="506">
        <v>8</v>
      </c>
    </row>
    <row r="105" spans="3:4">
      <c r="C105" s="506" t="s">
        <v>33</v>
      </c>
      <c r="D105" s="506">
        <v>8</v>
      </c>
    </row>
    <row r="106" spans="3:4">
      <c r="C106" s="506" t="s">
        <v>30</v>
      </c>
      <c r="D106" s="506">
        <v>7</v>
      </c>
    </row>
    <row r="107" spans="3:4">
      <c r="C107" s="506" t="s">
        <v>46</v>
      </c>
      <c r="D107" s="506">
        <v>3</v>
      </c>
    </row>
    <row r="108" spans="3:4">
      <c r="C108" s="506" t="s">
        <v>39</v>
      </c>
      <c r="D108" s="506">
        <v>3</v>
      </c>
    </row>
    <row r="109" spans="3:4">
      <c r="C109" s="506" t="s">
        <v>43</v>
      </c>
      <c r="D109" s="506">
        <v>3</v>
      </c>
    </row>
    <row r="110" spans="3:4">
      <c r="C110" s="506" t="s">
        <v>45</v>
      </c>
      <c r="D110" s="506">
        <v>2</v>
      </c>
    </row>
    <row r="111" spans="3:4">
      <c r="C111" s="506" t="s">
        <v>47</v>
      </c>
      <c r="D111" s="506">
        <v>1</v>
      </c>
    </row>
    <row r="114" spans="3:4">
      <c r="C114" s="506" t="s">
        <v>95</v>
      </c>
      <c r="D114" s="506">
        <v>180</v>
      </c>
    </row>
  </sheetData>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53"/>
  <sheetViews>
    <sheetView workbookViewId="0">
      <selection activeCell="B53" sqref="B53"/>
    </sheetView>
  </sheetViews>
  <sheetFormatPr defaultRowHeight="12.75"/>
  <cols>
    <col min="1" max="1" width="9.140625" style="592"/>
    <col min="2" max="2" width="50.7109375" style="592" customWidth="1"/>
    <col min="3" max="3" width="9.5703125" style="592" bestFit="1" customWidth="1"/>
    <col min="4" max="4" width="10.28515625" style="757" bestFit="1" customWidth="1"/>
    <col min="5" max="5" width="11.7109375" style="592" bestFit="1" customWidth="1"/>
    <col min="6" max="16384" width="9.140625" style="592"/>
  </cols>
  <sheetData>
    <row r="1" spans="2:4">
      <c r="B1" s="628" t="s">
        <v>1142</v>
      </c>
    </row>
    <row r="3" spans="2:4" ht="15.75">
      <c r="B3" s="593" t="s">
        <v>853</v>
      </c>
      <c r="C3" s="594" t="s">
        <v>1</v>
      </c>
      <c r="D3" s="758" t="s">
        <v>1143</v>
      </c>
    </row>
    <row r="4" spans="2:4" ht="14.25">
      <c r="B4" s="595" t="s">
        <v>148</v>
      </c>
      <c r="C4" s="596"/>
      <c r="D4" s="759">
        <v>0.52800000000000002</v>
      </c>
    </row>
    <row r="5" spans="2:4">
      <c r="B5" s="597" t="s">
        <v>149</v>
      </c>
      <c r="C5" s="598">
        <v>12137</v>
      </c>
      <c r="D5" s="599">
        <v>0.48959257765227915</v>
      </c>
    </row>
    <row r="6" spans="2:4">
      <c r="B6" s="597" t="s">
        <v>854</v>
      </c>
      <c r="C6" s="598">
        <v>632</v>
      </c>
      <c r="D6" s="599">
        <v>2.5494150867285195E-2</v>
      </c>
    </row>
    <row r="7" spans="2:4">
      <c r="B7" s="597" t="s">
        <v>855</v>
      </c>
      <c r="C7" s="598">
        <v>228</v>
      </c>
      <c r="D7" s="599">
        <v>9.1972569584509879E-3</v>
      </c>
    </row>
    <row r="8" spans="2:4">
      <c r="B8" s="597" t="s">
        <v>155</v>
      </c>
      <c r="C8" s="598">
        <v>108</v>
      </c>
      <c r="D8" s="599">
        <v>4.3565954013715207E-3</v>
      </c>
    </row>
    <row r="9" spans="2:4">
      <c r="B9" s="597"/>
      <c r="C9" s="598"/>
      <c r="D9" s="599"/>
    </row>
    <row r="10" spans="2:4" ht="14.25">
      <c r="B10" s="595" t="s">
        <v>109</v>
      </c>
      <c r="C10" s="596"/>
      <c r="D10" s="759">
        <v>0.14312222670431624</v>
      </c>
    </row>
    <row r="11" spans="2:4">
      <c r="B11" s="597" t="s">
        <v>114</v>
      </c>
      <c r="C11" s="598">
        <v>2290</v>
      </c>
      <c r="D11" s="599">
        <v>9.2375958047599835E-2</v>
      </c>
    </row>
    <row r="12" spans="2:4">
      <c r="B12" s="597" t="s">
        <v>115</v>
      </c>
      <c r="C12" s="598">
        <v>1258</v>
      </c>
      <c r="D12" s="599">
        <v>5.0746268656716415E-2</v>
      </c>
    </row>
    <row r="13" spans="2:4">
      <c r="B13" s="597"/>
      <c r="C13" s="598"/>
      <c r="D13" s="599"/>
    </row>
    <row r="14" spans="2:4" ht="14.25">
      <c r="B14" s="595" t="s">
        <v>116</v>
      </c>
      <c r="C14" s="596"/>
      <c r="D14" s="759">
        <v>9.6813231141589351E-2</v>
      </c>
    </row>
    <row r="15" spans="2:4">
      <c r="B15" s="597" t="s">
        <v>117</v>
      </c>
      <c r="C15" s="598">
        <v>1560</v>
      </c>
      <c r="D15" s="599">
        <v>6.2928600242033075E-2</v>
      </c>
    </row>
    <row r="16" spans="2:4">
      <c r="B16" s="597" t="s">
        <v>118</v>
      </c>
      <c r="C16" s="598">
        <v>615</v>
      </c>
      <c r="D16" s="599">
        <v>2.480839048003227E-2</v>
      </c>
    </row>
    <row r="17" spans="2:4">
      <c r="B17" s="597" t="s">
        <v>119</v>
      </c>
      <c r="C17" s="598">
        <v>150</v>
      </c>
      <c r="D17" s="599">
        <v>6.0508269463493344E-3</v>
      </c>
    </row>
    <row r="18" spans="2:4">
      <c r="B18" s="597" t="s">
        <v>856</v>
      </c>
      <c r="C18" s="598">
        <v>75</v>
      </c>
      <c r="D18" s="599">
        <v>3.0254134731746672E-3</v>
      </c>
    </row>
    <row r="19" spans="2:4">
      <c r="B19" s="597"/>
      <c r="C19" s="598"/>
      <c r="D19" s="599"/>
    </row>
    <row r="20" spans="2:4" ht="14.25">
      <c r="B20" s="595" t="s">
        <v>122</v>
      </c>
      <c r="C20" s="596"/>
      <c r="D20" s="759">
        <v>7.5999999999999998E-2</v>
      </c>
    </row>
    <row r="21" spans="2:4">
      <c r="B21" s="597" t="s">
        <v>123</v>
      </c>
      <c r="C21" s="598">
        <v>1025</v>
      </c>
      <c r="D21" s="599">
        <v>4.1347317466720448E-2</v>
      </c>
    </row>
    <row r="22" spans="2:4">
      <c r="B22" s="597" t="s">
        <v>114</v>
      </c>
      <c r="C22" s="598">
        <v>479</v>
      </c>
      <c r="D22" s="599">
        <v>1.9322307382008873E-2</v>
      </c>
    </row>
    <row r="23" spans="2:4">
      <c r="B23" s="597" t="s">
        <v>124</v>
      </c>
      <c r="C23" s="598">
        <v>401</v>
      </c>
      <c r="D23" s="599">
        <v>1.6175877369907221E-2</v>
      </c>
    </row>
    <row r="24" spans="2:4">
      <c r="B24" s="597"/>
      <c r="C24" s="598"/>
      <c r="D24" s="599"/>
    </row>
    <row r="25" spans="2:4" ht="14.25">
      <c r="B25" s="595" t="s">
        <v>147</v>
      </c>
      <c r="C25" s="596"/>
      <c r="D25" s="759">
        <v>3.4489713594191208E-2</v>
      </c>
    </row>
    <row r="26" spans="2:4">
      <c r="B26" s="597" t="s">
        <v>146</v>
      </c>
      <c r="C26" s="598">
        <v>855</v>
      </c>
      <c r="D26" s="599">
        <v>3.4489713594191208E-2</v>
      </c>
    </row>
    <row r="27" spans="2:4">
      <c r="B27" s="597"/>
      <c r="C27" s="598"/>
      <c r="D27" s="599"/>
    </row>
    <row r="28" spans="2:4" ht="14.25">
      <c r="B28" s="595" t="s">
        <v>125</v>
      </c>
      <c r="C28" s="596"/>
      <c r="D28" s="759">
        <v>2.6341266639774104E-2</v>
      </c>
    </row>
    <row r="29" spans="2:4">
      <c r="B29" s="597" t="s">
        <v>857</v>
      </c>
      <c r="C29" s="598">
        <v>365</v>
      </c>
      <c r="D29" s="599">
        <v>1.472367890278338E-2</v>
      </c>
    </row>
    <row r="30" spans="2:4">
      <c r="B30" s="597" t="s">
        <v>128</v>
      </c>
      <c r="C30" s="598">
        <v>158</v>
      </c>
      <c r="D30" s="599">
        <v>6.3735377168212988E-3</v>
      </c>
    </row>
    <row r="31" spans="2:4">
      <c r="B31" s="597" t="s">
        <v>129</v>
      </c>
      <c r="C31" s="598">
        <v>130</v>
      </c>
      <c r="D31" s="599">
        <v>5.2440500201694235E-3</v>
      </c>
    </row>
    <row r="32" spans="2:4">
      <c r="B32" s="597"/>
      <c r="C32" s="598"/>
      <c r="D32" s="599"/>
    </row>
    <row r="33" spans="2:4" ht="14.25">
      <c r="B33" s="595" t="s">
        <v>130</v>
      </c>
      <c r="C33" s="596"/>
      <c r="D33" s="759">
        <v>0.128</v>
      </c>
    </row>
    <row r="34" spans="2:4">
      <c r="B34" s="597" t="s">
        <v>132</v>
      </c>
      <c r="C34" s="598">
        <v>1191</v>
      </c>
      <c r="D34" s="599">
        <v>4.8043565954013719E-2</v>
      </c>
    </row>
    <row r="35" spans="2:4">
      <c r="B35" s="597" t="s">
        <v>131</v>
      </c>
      <c r="C35" s="598">
        <v>610</v>
      </c>
      <c r="D35" s="599">
        <v>2.4606696248487294E-2</v>
      </c>
    </row>
    <row r="36" spans="2:4">
      <c r="B36" s="597" t="s">
        <v>134</v>
      </c>
      <c r="C36" s="598">
        <v>354</v>
      </c>
      <c r="D36" s="599">
        <v>1.4279951593384429E-2</v>
      </c>
    </row>
    <row r="37" spans="2:4">
      <c r="B37" s="597" t="s">
        <v>858</v>
      </c>
      <c r="C37" s="598">
        <v>335</v>
      </c>
      <c r="D37" s="599">
        <v>1.3513513513513514E-2</v>
      </c>
    </row>
    <row r="38" spans="2:4">
      <c r="B38" s="597" t="s">
        <v>136</v>
      </c>
      <c r="C38" s="598">
        <v>203</v>
      </c>
      <c r="D38" s="599">
        <v>8.1887858007260988E-3</v>
      </c>
    </row>
    <row r="39" spans="2:4">
      <c r="B39" s="597" t="s">
        <v>137</v>
      </c>
      <c r="C39" s="598">
        <v>199</v>
      </c>
      <c r="D39" s="599">
        <v>8.0274304154901166E-3</v>
      </c>
    </row>
    <row r="40" spans="2:4">
      <c r="B40" s="597" t="s">
        <v>138</v>
      </c>
      <c r="C40" s="598">
        <v>91</v>
      </c>
      <c r="D40" s="599">
        <v>3.6708350141185964E-3</v>
      </c>
    </row>
    <row r="41" spans="2:4">
      <c r="B41" s="597" t="s">
        <v>139</v>
      </c>
      <c r="C41" s="598">
        <v>44</v>
      </c>
      <c r="D41" s="599">
        <v>1.7749092375958047E-3</v>
      </c>
    </row>
    <row r="42" spans="2:4">
      <c r="B42" s="597" t="s">
        <v>140</v>
      </c>
      <c r="C42" s="598">
        <v>38</v>
      </c>
      <c r="D42" s="599">
        <v>1.5328761597418314E-3</v>
      </c>
    </row>
    <row r="43" spans="2:4">
      <c r="B43" s="597" t="s">
        <v>141</v>
      </c>
      <c r="C43" s="598">
        <v>26</v>
      </c>
      <c r="D43" s="599">
        <v>1.0488100040338846E-3</v>
      </c>
    </row>
    <row r="44" spans="2:4">
      <c r="B44" s="597" t="s">
        <v>142</v>
      </c>
      <c r="C44" s="598">
        <v>23</v>
      </c>
      <c r="D44" s="599">
        <v>9.2779346510689798E-4</v>
      </c>
    </row>
    <row r="45" spans="2:4">
      <c r="B45" s="597" t="s">
        <v>143</v>
      </c>
      <c r="C45" s="598">
        <v>20</v>
      </c>
      <c r="D45" s="599">
        <v>8.0677692617991124E-4</v>
      </c>
    </row>
    <row r="46" spans="2:4">
      <c r="B46" s="597" t="s">
        <v>144</v>
      </c>
      <c r="C46" s="598">
        <v>12</v>
      </c>
      <c r="D46" s="599" t="s">
        <v>935</v>
      </c>
    </row>
    <row r="47" spans="2:4">
      <c r="B47" s="597"/>
      <c r="C47" s="598"/>
      <c r="D47" s="599"/>
    </row>
    <row r="48" spans="2:4" ht="14.25">
      <c r="B48" s="595" t="s">
        <v>145</v>
      </c>
      <c r="C48" s="596"/>
      <c r="D48" s="759">
        <v>6.7648245260185563E-2</v>
      </c>
    </row>
    <row r="49" spans="2:4">
      <c r="B49" s="597" t="s">
        <v>145</v>
      </c>
      <c r="C49" s="598">
        <v>1677</v>
      </c>
      <c r="D49" s="599">
        <v>6.7648245260185563E-2</v>
      </c>
    </row>
    <row r="53" spans="2:4" ht="13.5">
      <c r="B53" s="720" t="s">
        <v>936</v>
      </c>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6"/>
  <sheetViews>
    <sheetView workbookViewId="0"/>
  </sheetViews>
  <sheetFormatPr defaultRowHeight="12.75"/>
  <cols>
    <col min="1" max="1" width="16.7109375" style="646" customWidth="1"/>
    <col min="2" max="2" width="6.140625" style="327" customWidth="1"/>
    <col min="3" max="3" width="40.140625" style="328" customWidth="1"/>
    <col min="4" max="4" width="7.85546875" style="329" customWidth="1"/>
    <col min="5" max="5" width="3" style="330" customWidth="1"/>
    <col min="6" max="6" width="14.140625" style="331" customWidth="1"/>
    <col min="7" max="7" width="4.42578125" style="104" customWidth="1"/>
    <col min="8" max="8" width="6.140625" style="351" customWidth="1"/>
    <col min="9" max="9" width="40.140625" style="353" customWidth="1"/>
    <col min="10" max="10" width="7.85546875" style="350" customWidth="1"/>
    <col min="11" max="11" width="3" style="351" customWidth="1"/>
    <col min="12" max="12" width="14.140625" style="352" customWidth="1"/>
    <col min="13" max="13" width="4.28515625" style="104" customWidth="1"/>
    <col min="14" max="14" width="14.140625" style="104" customWidth="1"/>
    <col min="15" max="15" width="9.140625" style="104"/>
    <col min="16" max="16" width="22.7109375" style="104" customWidth="1"/>
    <col min="17" max="16384" width="9.140625" style="104"/>
  </cols>
  <sheetData>
    <row r="1" spans="1:16">
      <c r="A1" s="624"/>
      <c r="B1" s="74" t="s">
        <v>1170</v>
      </c>
    </row>
    <row r="2" spans="1:16">
      <c r="A2" s="644"/>
      <c r="B2" s="630"/>
      <c r="C2" s="631"/>
      <c r="D2" s="632"/>
      <c r="E2" s="633"/>
      <c r="F2" s="634"/>
      <c r="G2" s="639"/>
      <c r="H2" s="635"/>
      <c r="I2" s="636"/>
      <c r="J2" s="637"/>
      <c r="K2" s="635"/>
      <c r="L2" s="638"/>
    </row>
    <row r="3" spans="1:16" s="238" customFormat="1">
      <c r="A3" s="645"/>
      <c r="B3" s="258" t="s">
        <v>881</v>
      </c>
      <c r="G3" s="640"/>
      <c r="H3" s="258" t="s">
        <v>882</v>
      </c>
      <c r="J3" s="641"/>
      <c r="K3" s="239"/>
      <c r="O3" s="104"/>
      <c r="P3" s="104"/>
    </row>
    <row r="4" spans="1:16">
      <c r="G4" s="642"/>
      <c r="O4" s="73"/>
    </row>
    <row r="5" spans="1:16" ht="13.5" thickBot="1">
      <c r="A5" s="332"/>
      <c r="B5" s="332"/>
      <c r="C5" s="337"/>
      <c r="D5" s="334"/>
      <c r="E5" s="335"/>
      <c r="F5" s="336"/>
      <c r="G5" s="642"/>
    </row>
    <row r="6" spans="1:16" s="341" customFormat="1" ht="16.5" customHeight="1" thickBot="1">
      <c r="A6" s="647" t="s">
        <v>167</v>
      </c>
      <c r="B6" s="338" t="s">
        <v>15</v>
      </c>
      <c r="C6" s="339" t="s">
        <v>300</v>
      </c>
      <c r="D6" s="845" t="s">
        <v>1</v>
      </c>
      <c r="E6" s="845"/>
      <c r="F6" s="340" t="s">
        <v>301</v>
      </c>
      <c r="G6" s="643"/>
      <c r="H6" s="682" t="s">
        <v>15</v>
      </c>
      <c r="I6" s="354" t="s">
        <v>302</v>
      </c>
      <c r="J6" s="842" t="s">
        <v>1</v>
      </c>
      <c r="K6" s="842"/>
      <c r="L6" s="355" t="s">
        <v>303</v>
      </c>
    </row>
    <row r="7" spans="1:16">
      <c r="A7" s="648"/>
      <c r="B7" s="342">
        <v>1</v>
      </c>
      <c r="C7" s="721" t="s">
        <v>20</v>
      </c>
      <c r="D7" s="344">
        <v>2512</v>
      </c>
      <c r="E7" s="345"/>
      <c r="F7" s="346">
        <v>0.12901900359527479</v>
      </c>
      <c r="G7" s="642"/>
      <c r="H7" s="351">
        <v>1</v>
      </c>
      <c r="I7" s="353" t="s">
        <v>148</v>
      </c>
      <c r="J7" s="356">
        <v>2648</v>
      </c>
      <c r="L7" s="352">
        <v>0.52332015810276677</v>
      </c>
    </row>
    <row r="8" spans="1:16">
      <c r="A8" s="648"/>
      <c r="B8" s="342">
        <v>2</v>
      </c>
      <c r="C8" s="721" t="s">
        <v>23</v>
      </c>
      <c r="D8" s="344">
        <v>1372</v>
      </c>
      <c r="E8" s="345"/>
      <c r="F8" s="346">
        <v>7.0467385721623005E-2</v>
      </c>
      <c r="G8" s="642"/>
      <c r="H8" s="351">
        <v>2</v>
      </c>
      <c r="I8" s="353" t="s">
        <v>109</v>
      </c>
      <c r="J8" s="356">
        <v>499</v>
      </c>
      <c r="L8" s="352">
        <v>9.8616600790513834E-2</v>
      </c>
    </row>
    <row r="9" spans="1:16">
      <c r="A9" s="648"/>
      <c r="B9" s="342">
        <v>3</v>
      </c>
      <c r="C9" s="721" t="s">
        <v>22</v>
      </c>
      <c r="D9" s="344">
        <v>1354</v>
      </c>
      <c r="E9" s="345"/>
      <c r="F9" s="346">
        <v>6.9542886492039033E-2</v>
      </c>
      <c r="G9" s="642"/>
      <c r="H9" s="351">
        <v>3</v>
      </c>
      <c r="I9" s="353" t="s">
        <v>116</v>
      </c>
      <c r="J9" s="356">
        <v>433</v>
      </c>
      <c r="L9" s="352">
        <v>8.5573122529644274E-2</v>
      </c>
    </row>
    <row r="10" spans="1:16">
      <c r="A10" s="648"/>
      <c r="B10" s="342">
        <v>4</v>
      </c>
      <c r="C10" s="721" t="s">
        <v>26</v>
      </c>
      <c r="D10" s="344">
        <v>1265</v>
      </c>
      <c r="E10" s="345"/>
      <c r="F10" s="346">
        <v>6.4971751412429377E-2</v>
      </c>
      <c r="G10" s="642"/>
      <c r="H10" s="351">
        <v>4</v>
      </c>
      <c r="I10" s="353" t="s">
        <v>122</v>
      </c>
      <c r="J10" s="356">
        <v>286</v>
      </c>
      <c r="L10" s="352">
        <v>5.6521739130434782E-2</v>
      </c>
    </row>
    <row r="11" spans="1:16">
      <c r="A11" s="648"/>
      <c r="B11" s="342">
        <v>5</v>
      </c>
      <c r="C11" s="721" t="s">
        <v>21</v>
      </c>
      <c r="D11" s="344">
        <v>1112</v>
      </c>
      <c r="E11" s="345"/>
      <c r="F11" s="346">
        <v>5.7113507960965586E-2</v>
      </c>
      <c r="G11" s="642"/>
      <c r="H11" s="351">
        <v>5</v>
      </c>
      <c r="I11" s="353" t="s">
        <v>146</v>
      </c>
      <c r="J11" s="356">
        <v>173</v>
      </c>
      <c r="L11" s="352">
        <v>3.41897233201581E-2</v>
      </c>
    </row>
    <row r="12" spans="1:16">
      <c r="A12" s="648"/>
      <c r="B12" s="342">
        <v>6</v>
      </c>
      <c r="C12" s="721" t="s">
        <v>27</v>
      </c>
      <c r="D12" s="344">
        <v>919</v>
      </c>
      <c r="E12" s="345"/>
      <c r="F12" s="346">
        <v>4.7200821777092963E-2</v>
      </c>
      <c r="G12" s="642"/>
      <c r="H12" s="351">
        <v>6</v>
      </c>
      <c r="I12" s="353" t="s">
        <v>125</v>
      </c>
      <c r="J12" s="356">
        <v>139</v>
      </c>
      <c r="L12" s="352">
        <v>2.7470355731225297E-2</v>
      </c>
    </row>
    <row r="13" spans="1:16" ht="12" customHeight="1">
      <c r="A13" s="648"/>
      <c r="B13" s="342">
        <v>7</v>
      </c>
      <c r="C13" s="721" t="s">
        <v>25</v>
      </c>
      <c r="D13" s="344">
        <v>868</v>
      </c>
      <c r="E13" s="345"/>
      <c r="F13" s="346">
        <v>4.4581407293271702E-2</v>
      </c>
      <c r="G13" s="642"/>
      <c r="I13" s="353" t="s">
        <v>95</v>
      </c>
      <c r="J13" s="356">
        <v>887</v>
      </c>
      <c r="K13" s="357"/>
      <c r="L13" s="352">
        <v>0.17529644268774702</v>
      </c>
    </row>
    <row r="14" spans="1:16">
      <c r="A14" s="648"/>
      <c r="B14" s="342">
        <v>8</v>
      </c>
      <c r="C14" s="721" t="s">
        <v>24</v>
      </c>
      <c r="D14" s="344">
        <v>804</v>
      </c>
      <c r="E14" s="345"/>
      <c r="F14" s="346">
        <v>4.1294298921417567E-2</v>
      </c>
      <c r="G14" s="642"/>
      <c r="I14" s="353" t="s">
        <v>145</v>
      </c>
      <c r="J14" s="356">
        <v>288</v>
      </c>
      <c r="L14" s="352">
        <v>5.6916996047430828E-2</v>
      </c>
    </row>
    <row r="15" spans="1:16">
      <c r="A15" s="648"/>
      <c r="B15" s="342">
        <v>9</v>
      </c>
      <c r="C15" s="721" t="s">
        <v>32</v>
      </c>
      <c r="D15" s="344">
        <v>768</v>
      </c>
      <c r="E15" s="345"/>
      <c r="F15" s="346">
        <v>3.9445300462249616E-2</v>
      </c>
      <c r="G15" s="642"/>
      <c r="J15" s="356"/>
    </row>
    <row r="16" spans="1:16">
      <c r="A16" s="648"/>
      <c r="B16" s="342">
        <v>10</v>
      </c>
      <c r="C16" s="721" t="s">
        <v>897</v>
      </c>
      <c r="D16" s="344">
        <v>744</v>
      </c>
      <c r="E16" s="345"/>
      <c r="F16" s="346">
        <v>3.8212634822804313E-2</v>
      </c>
      <c r="G16" s="642"/>
      <c r="J16" s="356"/>
    </row>
    <row r="17" spans="1:16">
      <c r="A17" s="648"/>
      <c r="B17" s="342"/>
      <c r="C17" s="347"/>
      <c r="D17" s="344"/>
      <c r="E17" s="345"/>
      <c r="F17" s="346"/>
      <c r="G17" s="642"/>
      <c r="J17" s="356"/>
    </row>
    <row r="18" spans="1:16" s="653" customFormat="1" ht="45" customHeight="1">
      <c r="A18" s="648"/>
      <c r="B18" s="342"/>
      <c r="C18" s="840" t="s">
        <v>937</v>
      </c>
      <c r="D18" s="840"/>
      <c r="E18" s="649"/>
      <c r="F18" s="346"/>
      <c r="G18" s="650"/>
      <c r="H18" s="651"/>
      <c r="I18" s="840" t="s">
        <v>988</v>
      </c>
      <c r="J18" s="841"/>
      <c r="K18" s="651"/>
      <c r="L18" s="652"/>
      <c r="O18" s="104"/>
      <c r="P18" s="104"/>
    </row>
    <row r="19" spans="1:16" ht="13.5" thickBot="1">
      <c r="A19" s="648"/>
      <c r="B19" s="342"/>
      <c r="C19" s="347"/>
      <c r="D19" s="344"/>
      <c r="E19" s="345"/>
      <c r="F19" s="346"/>
      <c r="G19" s="642"/>
      <c r="J19" s="356"/>
    </row>
    <row r="20" spans="1:16" ht="16.5" customHeight="1" thickBot="1">
      <c r="A20" s="647" t="s">
        <v>170</v>
      </c>
      <c r="B20" s="338" t="s">
        <v>15</v>
      </c>
      <c r="C20" s="339" t="s">
        <v>300</v>
      </c>
      <c r="D20" s="845" t="s">
        <v>1</v>
      </c>
      <c r="E20" s="845"/>
      <c r="F20" s="340" t="s">
        <v>301</v>
      </c>
      <c r="G20" s="642"/>
      <c r="H20" s="682" t="s">
        <v>15</v>
      </c>
      <c r="I20" s="354" t="s">
        <v>302</v>
      </c>
      <c r="J20" s="842" t="s">
        <v>1</v>
      </c>
      <c r="K20" s="843"/>
      <c r="L20" s="355" t="s">
        <v>303</v>
      </c>
      <c r="O20" s="73"/>
    </row>
    <row r="21" spans="1:16" s="341" customFormat="1" ht="16.5" customHeight="1">
      <c r="A21" s="648"/>
      <c r="B21" s="342">
        <v>1</v>
      </c>
      <c r="C21" s="343" t="s">
        <v>20</v>
      </c>
      <c r="D21" s="344">
        <v>270</v>
      </c>
      <c r="E21" s="345"/>
      <c r="F21" s="346">
        <v>9.3815149409312029E-2</v>
      </c>
      <c r="G21" s="643"/>
      <c r="H21" s="351">
        <v>1</v>
      </c>
      <c r="I21" s="353" t="s">
        <v>148</v>
      </c>
      <c r="J21" s="356">
        <v>168</v>
      </c>
      <c r="K21" s="351"/>
      <c r="L21" s="352">
        <v>0.44444444444444442</v>
      </c>
      <c r="O21" s="104"/>
      <c r="P21" s="104"/>
    </row>
    <row r="22" spans="1:16">
      <c r="A22" s="648"/>
      <c r="B22" s="342">
        <v>2</v>
      </c>
      <c r="C22" s="343" t="s">
        <v>22</v>
      </c>
      <c r="D22" s="344">
        <v>257</v>
      </c>
      <c r="E22" s="345"/>
      <c r="F22" s="346">
        <v>8.9298123697011816E-2</v>
      </c>
      <c r="G22" s="642"/>
      <c r="H22" s="351">
        <v>2</v>
      </c>
      <c r="I22" s="353" t="s">
        <v>109</v>
      </c>
      <c r="J22" s="356">
        <v>47</v>
      </c>
      <c r="L22" s="352">
        <v>0.12433862433862433</v>
      </c>
      <c r="O22" s="341"/>
      <c r="P22" s="341"/>
    </row>
    <row r="23" spans="1:16">
      <c r="A23" s="648"/>
      <c r="B23" s="342">
        <v>3</v>
      </c>
      <c r="C23" s="343" t="s">
        <v>26</v>
      </c>
      <c r="D23" s="344">
        <v>234</v>
      </c>
      <c r="E23" s="345"/>
      <c r="F23" s="346">
        <v>8.1306462821403747E-2</v>
      </c>
      <c r="G23" s="642"/>
      <c r="H23" s="351">
        <v>3</v>
      </c>
      <c r="I23" s="353" t="s">
        <v>116</v>
      </c>
      <c r="J23" s="356">
        <v>29</v>
      </c>
      <c r="L23" s="352">
        <v>7.6719576719576715E-2</v>
      </c>
    </row>
    <row r="24" spans="1:16">
      <c r="A24" s="648"/>
      <c r="B24" s="342">
        <v>4</v>
      </c>
      <c r="C24" s="343" t="s">
        <v>24</v>
      </c>
      <c r="D24" s="344">
        <v>185</v>
      </c>
      <c r="E24" s="345"/>
      <c r="F24" s="346">
        <v>6.4280750521195279E-2</v>
      </c>
      <c r="G24" s="642"/>
      <c r="H24" s="351">
        <v>4</v>
      </c>
      <c r="I24" s="353" t="s">
        <v>122</v>
      </c>
      <c r="J24" s="356">
        <v>21</v>
      </c>
      <c r="L24" s="352">
        <v>5.5555555555555552E-2</v>
      </c>
    </row>
    <row r="25" spans="1:16">
      <c r="A25" s="648"/>
      <c r="B25" s="342">
        <v>5</v>
      </c>
      <c r="C25" s="343" t="s">
        <v>21</v>
      </c>
      <c r="D25" s="344">
        <v>149</v>
      </c>
      <c r="E25" s="345"/>
      <c r="F25" s="346">
        <v>5.1772063933287003E-2</v>
      </c>
      <c r="G25" s="642"/>
      <c r="H25" s="351">
        <v>5</v>
      </c>
      <c r="I25" s="353" t="s">
        <v>146</v>
      </c>
      <c r="J25" s="356">
        <v>13</v>
      </c>
      <c r="L25" s="352">
        <v>3.439153439153439E-2</v>
      </c>
    </row>
    <row r="26" spans="1:16">
      <c r="A26" s="648"/>
      <c r="B26" s="342">
        <v>6</v>
      </c>
      <c r="C26" s="343" t="s">
        <v>25</v>
      </c>
      <c r="D26" s="344">
        <v>140</v>
      </c>
      <c r="E26" s="345"/>
      <c r="F26" s="346">
        <v>4.8644892286309936E-2</v>
      </c>
      <c r="G26" s="642"/>
      <c r="H26" s="351">
        <v>6</v>
      </c>
      <c r="I26" s="353" t="s">
        <v>125</v>
      </c>
      <c r="J26" s="356">
        <v>8</v>
      </c>
      <c r="L26" s="352">
        <v>2.1164021164021163E-2</v>
      </c>
    </row>
    <row r="27" spans="1:16">
      <c r="A27" s="648"/>
      <c r="B27" s="342">
        <v>7</v>
      </c>
      <c r="C27" s="343" t="s">
        <v>23</v>
      </c>
      <c r="D27" s="344">
        <v>133</v>
      </c>
      <c r="E27" s="345"/>
      <c r="F27" s="346">
        <v>4.6212647671994442E-2</v>
      </c>
      <c r="G27" s="642"/>
      <c r="I27" s="353" t="s">
        <v>95</v>
      </c>
      <c r="J27" s="356">
        <v>83</v>
      </c>
      <c r="K27" s="357"/>
      <c r="L27" s="352">
        <v>0.21957671957671956</v>
      </c>
    </row>
    <row r="28" spans="1:16">
      <c r="A28" s="648"/>
      <c r="B28" s="342">
        <v>8</v>
      </c>
      <c r="C28" s="343" t="s">
        <v>29</v>
      </c>
      <c r="D28" s="344">
        <v>128</v>
      </c>
      <c r="E28" s="345"/>
      <c r="F28" s="346">
        <v>4.4475330090340513E-2</v>
      </c>
      <c r="G28" s="642"/>
      <c r="I28" s="353" t="s">
        <v>145</v>
      </c>
      <c r="J28" s="356">
        <v>27</v>
      </c>
      <c r="L28" s="352">
        <v>7.1428571428571425E-2</v>
      </c>
    </row>
    <row r="29" spans="1:16">
      <c r="A29" s="648"/>
      <c r="B29" s="342">
        <v>9</v>
      </c>
      <c r="C29" s="343" t="s">
        <v>32</v>
      </c>
      <c r="D29" s="344">
        <v>122</v>
      </c>
      <c r="E29" s="345"/>
      <c r="F29" s="346">
        <v>4.2390548992355802E-2</v>
      </c>
      <c r="G29" s="642"/>
      <c r="J29" s="356"/>
    </row>
    <row r="30" spans="1:16">
      <c r="A30" s="648"/>
      <c r="B30" s="342">
        <v>10</v>
      </c>
      <c r="C30" s="343" t="s">
        <v>30</v>
      </c>
      <c r="D30" s="344">
        <v>96</v>
      </c>
      <c r="E30" s="345"/>
      <c r="F30" s="346">
        <v>3.3356497567755383E-2</v>
      </c>
      <c r="G30" s="642"/>
      <c r="J30" s="356"/>
    </row>
    <row r="31" spans="1:16">
      <c r="A31" s="648"/>
      <c r="B31" s="342"/>
      <c r="C31" s="347"/>
      <c r="D31" s="344"/>
      <c r="E31" s="345"/>
      <c r="F31" s="346"/>
      <c r="G31" s="642"/>
      <c r="J31" s="356"/>
    </row>
    <row r="32" spans="1:16" s="653" customFormat="1" ht="45" customHeight="1">
      <c r="A32" s="648"/>
      <c r="B32" s="342"/>
      <c r="C32" s="840" t="s">
        <v>938</v>
      </c>
      <c r="D32" s="840"/>
      <c r="E32" s="649"/>
      <c r="F32" s="346"/>
      <c r="G32" s="650"/>
      <c r="H32" s="651"/>
      <c r="I32" s="849" t="s">
        <v>989</v>
      </c>
      <c r="J32" s="841"/>
      <c r="K32" s="651"/>
      <c r="L32" s="652"/>
      <c r="O32" s="104"/>
      <c r="P32" s="104"/>
    </row>
    <row r="33" spans="1:16" ht="13.5" thickBot="1">
      <c r="A33" s="332"/>
      <c r="B33" s="332"/>
      <c r="C33" s="337"/>
      <c r="D33" s="334"/>
      <c r="E33" s="335"/>
      <c r="F33" s="336"/>
      <c r="G33" s="642"/>
      <c r="J33" s="356"/>
    </row>
    <row r="34" spans="1:16" ht="16.5" customHeight="1" thickBot="1">
      <c r="A34" s="647" t="s">
        <v>173</v>
      </c>
      <c r="B34" s="338" t="s">
        <v>15</v>
      </c>
      <c r="C34" s="339" t="s">
        <v>300</v>
      </c>
      <c r="D34" s="845" t="s">
        <v>1</v>
      </c>
      <c r="E34" s="845"/>
      <c r="F34" s="340" t="s">
        <v>301</v>
      </c>
      <c r="G34" s="642"/>
      <c r="H34" s="682" t="s">
        <v>15</v>
      </c>
      <c r="I34" s="354" t="s">
        <v>302</v>
      </c>
      <c r="J34" s="842" t="s">
        <v>1</v>
      </c>
      <c r="K34" s="842"/>
      <c r="L34" s="355" t="s">
        <v>303</v>
      </c>
    </row>
    <row r="35" spans="1:16" s="341" customFormat="1" ht="16.5" customHeight="1">
      <c r="A35" s="648"/>
      <c r="B35" s="342">
        <v>1</v>
      </c>
      <c r="C35" s="343" t="s">
        <v>20</v>
      </c>
      <c r="D35" s="344">
        <v>3757</v>
      </c>
      <c r="E35" s="345"/>
      <c r="F35" s="346">
        <v>0.11237064066519112</v>
      </c>
      <c r="G35" s="643"/>
      <c r="H35" s="351">
        <v>1</v>
      </c>
      <c r="I35" s="353" t="s">
        <v>148</v>
      </c>
      <c r="J35" s="356">
        <v>2040</v>
      </c>
      <c r="K35" s="357"/>
      <c r="L35" s="352">
        <v>0.29010238907849828</v>
      </c>
      <c r="O35" s="104"/>
      <c r="P35" s="104"/>
    </row>
    <row r="36" spans="1:16">
      <c r="A36" s="648"/>
      <c r="B36" s="342">
        <v>2</v>
      </c>
      <c r="C36" s="343" t="s">
        <v>23</v>
      </c>
      <c r="D36" s="344">
        <v>2847</v>
      </c>
      <c r="E36" s="345"/>
      <c r="F36" s="346">
        <v>8.5152838427947602E-2</v>
      </c>
      <c r="G36" s="642"/>
      <c r="H36" s="351">
        <v>2</v>
      </c>
      <c r="I36" s="353" t="s">
        <v>146</v>
      </c>
      <c r="J36" s="356">
        <v>1305</v>
      </c>
      <c r="K36" s="357"/>
      <c r="L36" s="352">
        <v>0.18558020477815701</v>
      </c>
    </row>
    <row r="37" spans="1:16">
      <c r="A37" s="648"/>
      <c r="B37" s="342">
        <v>3</v>
      </c>
      <c r="C37" s="343" t="s">
        <v>26</v>
      </c>
      <c r="D37" s="344">
        <v>2201</v>
      </c>
      <c r="E37" s="345"/>
      <c r="F37" s="346">
        <v>6.5831189806783513E-2</v>
      </c>
      <c r="G37" s="642"/>
      <c r="H37" s="351">
        <v>3</v>
      </c>
      <c r="I37" s="353" t="s">
        <v>109</v>
      </c>
      <c r="J37" s="356">
        <v>888</v>
      </c>
      <c r="K37" s="357"/>
      <c r="L37" s="352">
        <v>0.12627986348122866</v>
      </c>
    </row>
    <row r="38" spans="1:16">
      <c r="A38" s="648"/>
      <c r="B38" s="342">
        <v>4</v>
      </c>
      <c r="C38" s="343" t="s">
        <v>22</v>
      </c>
      <c r="D38" s="344">
        <v>2130</v>
      </c>
      <c r="E38" s="345"/>
      <c r="F38" s="346">
        <v>6.3707603038822752E-2</v>
      </c>
      <c r="G38" s="642"/>
      <c r="H38" s="351">
        <v>4</v>
      </c>
      <c r="I38" s="353" t="s">
        <v>116</v>
      </c>
      <c r="J38" s="356">
        <v>671</v>
      </c>
      <c r="K38" s="357"/>
      <c r="L38" s="352">
        <v>9.5420932878270762E-2</v>
      </c>
      <c r="O38" s="341"/>
      <c r="P38" s="341"/>
    </row>
    <row r="39" spans="1:16">
      <c r="A39" s="648"/>
      <c r="B39" s="342">
        <v>5</v>
      </c>
      <c r="C39" s="343" t="s">
        <v>25</v>
      </c>
      <c r="D39" s="344">
        <v>1971</v>
      </c>
      <c r="E39" s="345"/>
      <c r="F39" s="346">
        <v>5.8951965065502182E-2</v>
      </c>
      <c r="G39" s="642"/>
      <c r="H39" s="351">
        <v>5</v>
      </c>
      <c r="I39" s="353" t="s">
        <v>122</v>
      </c>
      <c r="J39" s="356">
        <v>511</v>
      </c>
      <c r="L39" s="352">
        <v>7.2667804323094429E-2</v>
      </c>
    </row>
    <row r="40" spans="1:16">
      <c r="A40" s="648"/>
      <c r="B40" s="342">
        <v>6</v>
      </c>
      <c r="C40" s="343" t="s">
        <v>27</v>
      </c>
      <c r="D40" s="344">
        <v>1861</v>
      </c>
      <c r="E40" s="345"/>
      <c r="F40" s="346">
        <v>5.5661901058802414E-2</v>
      </c>
      <c r="G40" s="642"/>
      <c r="H40" s="351">
        <v>6</v>
      </c>
      <c r="I40" s="353" t="s">
        <v>125</v>
      </c>
      <c r="J40" s="356">
        <v>188</v>
      </c>
      <c r="K40" s="357"/>
      <c r="L40" s="352">
        <v>2.6734926052332197E-2</v>
      </c>
    </row>
    <row r="41" spans="1:16">
      <c r="A41" s="648"/>
      <c r="B41" s="342">
        <v>7</v>
      </c>
      <c r="C41" s="343" t="s">
        <v>24</v>
      </c>
      <c r="D41" s="344">
        <v>1838</v>
      </c>
      <c r="E41" s="345"/>
      <c r="F41" s="346">
        <v>5.4973978584674281E-2</v>
      </c>
      <c r="G41" s="642"/>
      <c r="I41" s="353" t="s">
        <v>95</v>
      </c>
      <c r="J41" s="356">
        <v>1546</v>
      </c>
      <c r="K41" s="357"/>
      <c r="L41" s="352">
        <v>0.21985210466439134</v>
      </c>
    </row>
    <row r="42" spans="1:16">
      <c r="A42" s="648"/>
      <c r="B42" s="342">
        <v>8</v>
      </c>
      <c r="C42" s="343" t="s">
        <v>21</v>
      </c>
      <c r="D42" s="344">
        <v>1483</v>
      </c>
      <c r="E42" s="345"/>
      <c r="F42" s="346">
        <v>4.4356044744870489E-2</v>
      </c>
      <c r="G42" s="642"/>
      <c r="I42" s="353" t="s">
        <v>145</v>
      </c>
      <c r="J42" s="356">
        <v>464</v>
      </c>
      <c r="L42" s="352">
        <v>6.5984072810011382E-2</v>
      </c>
    </row>
    <row r="43" spans="1:16">
      <c r="A43" s="648"/>
      <c r="B43" s="342">
        <v>9</v>
      </c>
      <c r="C43" s="330" t="s">
        <v>29</v>
      </c>
      <c r="D43" s="344">
        <v>1209</v>
      </c>
      <c r="E43" s="345"/>
      <c r="F43" s="346">
        <v>3.6160794400909253E-2</v>
      </c>
      <c r="G43" s="642"/>
      <c r="J43" s="356"/>
    </row>
    <row r="44" spans="1:16">
      <c r="A44" s="648"/>
      <c r="B44" s="342">
        <v>10</v>
      </c>
      <c r="C44" s="347" t="s">
        <v>32</v>
      </c>
      <c r="D44" s="344">
        <v>1078</v>
      </c>
      <c r="E44" s="345"/>
      <c r="F44" s="346">
        <v>3.2242627265657714E-2</v>
      </c>
      <c r="G44" s="642"/>
      <c r="J44" s="356"/>
    </row>
    <row r="45" spans="1:16">
      <c r="A45" s="648"/>
      <c r="B45" s="342"/>
      <c r="C45" s="347"/>
      <c r="D45" s="344"/>
      <c r="E45" s="345"/>
      <c r="F45" s="346"/>
      <c r="G45" s="642"/>
      <c r="J45" s="356"/>
    </row>
    <row r="46" spans="1:16" s="653" customFormat="1" ht="45" customHeight="1">
      <c r="A46" s="648"/>
      <c r="B46" s="342"/>
      <c r="C46" s="840" t="s">
        <v>939</v>
      </c>
      <c r="D46" s="840"/>
      <c r="E46" s="649"/>
      <c r="F46" s="346"/>
      <c r="G46" s="650"/>
      <c r="H46" s="651"/>
      <c r="I46" s="840" t="s">
        <v>990</v>
      </c>
      <c r="J46" s="841"/>
      <c r="K46" s="651"/>
      <c r="L46" s="652"/>
      <c r="O46" s="104"/>
      <c r="P46" s="104"/>
    </row>
    <row r="47" spans="1:16" ht="13.5" thickBot="1">
      <c r="A47" s="332"/>
      <c r="B47" s="332"/>
      <c r="C47" s="337"/>
      <c r="D47" s="334"/>
      <c r="E47" s="335"/>
      <c r="F47" s="336"/>
      <c r="G47" s="642"/>
    </row>
    <row r="48" spans="1:16" ht="16.5" customHeight="1" thickBot="1">
      <c r="A48" s="647" t="s">
        <v>175</v>
      </c>
      <c r="B48" s="338" t="s">
        <v>15</v>
      </c>
      <c r="C48" s="339" t="s">
        <v>300</v>
      </c>
      <c r="D48" s="845" t="s">
        <v>1</v>
      </c>
      <c r="E48" s="845"/>
      <c r="F48" s="340" t="s">
        <v>301</v>
      </c>
      <c r="G48" s="642"/>
      <c r="H48" s="682" t="s">
        <v>15</v>
      </c>
      <c r="I48" s="354" t="s">
        <v>302</v>
      </c>
      <c r="J48" s="842" t="s">
        <v>1</v>
      </c>
      <c r="K48" s="843"/>
      <c r="L48" s="355" t="s">
        <v>303</v>
      </c>
    </row>
    <row r="49" spans="1:16" s="341" customFormat="1" ht="16.5" customHeight="1">
      <c r="A49" s="648"/>
      <c r="B49" s="342">
        <v>1</v>
      </c>
      <c r="C49" s="343" t="s">
        <v>20</v>
      </c>
      <c r="D49" s="344">
        <v>1091</v>
      </c>
      <c r="E49" s="345"/>
      <c r="F49" s="346">
        <v>0.10749827569218642</v>
      </c>
      <c r="G49" s="643"/>
      <c r="H49" s="351">
        <v>1</v>
      </c>
      <c r="I49" s="353" t="s">
        <v>148</v>
      </c>
      <c r="J49" s="356">
        <v>840</v>
      </c>
      <c r="K49" s="351"/>
      <c r="L49" s="352">
        <v>0.38268792710706151</v>
      </c>
      <c r="O49" s="104"/>
      <c r="P49" s="104"/>
    </row>
    <row r="50" spans="1:16">
      <c r="A50" s="648"/>
      <c r="B50" s="342">
        <v>2</v>
      </c>
      <c r="C50" s="343" t="s">
        <v>22</v>
      </c>
      <c r="D50" s="344">
        <v>740</v>
      </c>
      <c r="E50" s="345"/>
      <c r="F50" s="346">
        <v>7.2913587545570993E-2</v>
      </c>
      <c r="G50" s="642"/>
      <c r="H50" s="351">
        <v>2</v>
      </c>
      <c r="I50" s="353" t="s">
        <v>109</v>
      </c>
      <c r="J50" s="356">
        <v>295</v>
      </c>
      <c r="L50" s="352">
        <v>0.13439635535307518</v>
      </c>
    </row>
    <row r="51" spans="1:16">
      <c r="A51" s="648"/>
      <c r="B51" s="342">
        <v>3</v>
      </c>
      <c r="C51" s="343" t="s">
        <v>26</v>
      </c>
      <c r="D51" s="344">
        <v>684</v>
      </c>
      <c r="E51" s="345"/>
      <c r="F51" s="346">
        <v>6.7395802542122379E-2</v>
      </c>
      <c r="G51" s="642"/>
      <c r="H51" s="351">
        <v>3</v>
      </c>
      <c r="I51" s="353" t="s">
        <v>116</v>
      </c>
      <c r="J51" s="356">
        <v>282</v>
      </c>
      <c r="K51" s="357"/>
      <c r="L51" s="352">
        <v>0.1284738041002278</v>
      </c>
    </row>
    <row r="52" spans="1:16">
      <c r="A52" s="648"/>
      <c r="B52" s="342">
        <v>4</v>
      </c>
      <c r="C52" s="343" t="s">
        <v>21</v>
      </c>
      <c r="D52" s="344">
        <v>630</v>
      </c>
      <c r="E52" s="345"/>
      <c r="F52" s="346">
        <v>6.2075081288796928E-2</v>
      </c>
      <c r="G52" s="642"/>
      <c r="H52" s="351">
        <v>4</v>
      </c>
      <c r="I52" s="353" t="s">
        <v>122</v>
      </c>
      <c r="J52" s="356">
        <v>156</v>
      </c>
      <c r="L52" s="352">
        <v>7.1070615034168561E-2</v>
      </c>
    </row>
    <row r="53" spans="1:16">
      <c r="A53" s="648"/>
      <c r="B53" s="342">
        <v>5</v>
      </c>
      <c r="C53" s="343" t="s">
        <v>23</v>
      </c>
      <c r="D53" s="344">
        <v>592</v>
      </c>
      <c r="E53" s="345"/>
      <c r="F53" s="346">
        <v>5.8330870036456796E-2</v>
      </c>
      <c r="G53" s="642"/>
      <c r="H53" s="351">
        <v>5</v>
      </c>
      <c r="I53" s="353" t="s">
        <v>146</v>
      </c>
      <c r="J53" s="356">
        <v>131</v>
      </c>
      <c r="L53" s="352">
        <v>5.9681093394077449E-2</v>
      </c>
    </row>
    <row r="54" spans="1:16">
      <c r="A54" s="648"/>
      <c r="B54" s="342">
        <v>6</v>
      </c>
      <c r="C54" s="343" t="s">
        <v>27</v>
      </c>
      <c r="D54" s="344">
        <v>525</v>
      </c>
      <c r="E54" s="345"/>
      <c r="F54" s="346">
        <v>5.1729234407330772E-2</v>
      </c>
      <c r="G54" s="642"/>
      <c r="H54" s="351">
        <v>6</v>
      </c>
      <c r="I54" s="353" t="s">
        <v>125</v>
      </c>
      <c r="J54" s="356">
        <v>68</v>
      </c>
      <c r="L54" s="352">
        <v>3.0979498861047835E-2</v>
      </c>
      <c r="O54" s="341"/>
      <c r="P54" s="341"/>
    </row>
    <row r="55" spans="1:16">
      <c r="A55" s="648"/>
      <c r="B55" s="342">
        <v>7</v>
      </c>
      <c r="C55" s="343" t="s">
        <v>25</v>
      </c>
      <c r="D55" s="344">
        <v>510</v>
      </c>
      <c r="E55" s="345"/>
      <c r="F55" s="346">
        <v>5.0251256281407038E-2</v>
      </c>
      <c r="G55" s="642"/>
      <c r="I55" s="353" t="s">
        <v>95</v>
      </c>
      <c r="J55" s="356">
        <v>436</v>
      </c>
      <c r="K55" s="357"/>
      <c r="L55" s="352">
        <v>0.19863325740318907</v>
      </c>
    </row>
    <row r="56" spans="1:16">
      <c r="A56" s="648"/>
      <c r="B56" s="342">
        <v>8</v>
      </c>
      <c r="C56" s="343" t="s">
        <v>24</v>
      </c>
      <c r="D56" s="344">
        <v>473</v>
      </c>
      <c r="E56" s="345"/>
      <c r="F56" s="346">
        <v>4.6605576904128483E-2</v>
      </c>
      <c r="G56" s="642"/>
      <c r="I56" s="353" t="s">
        <v>145</v>
      </c>
      <c r="J56" s="356">
        <v>137</v>
      </c>
      <c r="L56" s="352">
        <v>6.2414578587699318E-2</v>
      </c>
    </row>
    <row r="57" spans="1:16">
      <c r="A57" s="648"/>
      <c r="B57" s="342">
        <v>9</v>
      </c>
      <c r="C57" s="343" t="s">
        <v>29</v>
      </c>
      <c r="D57" s="344">
        <v>390</v>
      </c>
      <c r="E57" s="345"/>
      <c r="F57" s="346">
        <v>3.8427431274017147E-2</v>
      </c>
      <c r="G57" s="642"/>
      <c r="J57" s="356"/>
    </row>
    <row r="58" spans="1:16">
      <c r="A58" s="648"/>
      <c r="B58" s="342">
        <v>10</v>
      </c>
      <c r="C58" s="343" t="s">
        <v>897</v>
      </c>
      <c r="D58" s="344">
        <v>343</v>
      </c>
      <c r="E58" s="345"/>
      <c r="F58" s="346">
        <v>3.3796433146122767E-2</v>
      </c>
      <c r="G58" s="642"/>
      <c r="J58" s="356"/>
    </row>
    <row r="59" spans="1:16">
      <c r="A59" s="648"/>
      <c r="B59" s="342"/>
      <c r="C59" s="347"/>
      <c r="D59" s="344"/>
      <c r="E59" s="345"/>
      <c r="F59" s="346"/>
      <c r="G59" s="642"/>
      <c r="J59" s="356"/>
    </row>
    <row r="60" spans="1:16" s="653" customFormat="1" ht="45" customHeight="1">
      <c r="A60" s="648"/>
      <c r="B60" s="342"/>
      <c r="C60" s="840" t="s">
        <v>940</v>
      </c>
      <c r="D60" s="840"/>
      <c r="E60" s="649"/>
      <c r="F60" s="346"/>
      <c r="G60" s="650"/>
      <c r="H60" s="651"/>
      <c r="I60" s="840" t="s">
        <v>991</v>
      </c>
      <c r="J60" s="841"/>
      <c r="K60" s="651"/>
      <c r="L60" s="652"/>
      <c r="O60" s="104"/>
      <c r="P60" s="104"/>
    </row>
    <row r="61" spans="1:16" ht="13.5" thickBot="1">
      <c r="A61" s="332"/>
      <c r="B61" s="332"/>
      <c r="C61" s="337"/>
      <c r="D61" s="334"/>
      <c r="E61" s="335"/>
      <c r="F61" s="336"/>
      <c r="G61" s="642"/>
    </row>
    <row r="62" spans="1:16" ht="16.5" customHeight="1" thickBot="1">
      <c r="A62" s="647" t="s">
        <v>172</v>
      </c>
      <c r="B62" s="338" t="s">
        <v>15</v>
      </c>
      <c r="C62" s="339" t="s">
        <v>300</v>
      </c>
      <c r="D62" s="845" t="s">
        <v>1</v>
      </c>
      <c r="E62" s="845"/>
      <c r="F62" s="340" t="s">
        <v>301</v>
      </c>
      <c r="G62" s="642"/>
      <c r="H62" s="682" t="s">
        <v>15</v>
      </c>
      <c r="I62" s="354" t="s">
        <v>302</v>
      </c>
      <c r="J62" s="842" t="s">
        <v>1</v>
      </c>
      <c r="K62" s="843"/>
      <c r="L62" s="355" t="s">
        <v>303</v>
      </c>
    </row>
    <row r="63" spans="1:16" s="341" customFormat="1" ht="16.5" customHeight="1">
      <c r="A63" s="648"/>
      <c r="B63" s="342">
        <v>1</v>
      </c>
      <c r="C63" s="343" t="s">
        <v>20</v>
      </c>
      <c r="D63" s="344">
        <v>24724</v>
      </c>
      <c r="E63" s="345"/>
      <c r="F63" s="346">
        <v>0.13202328189245474</v>
      </c>
      <c r="G63" s="643"/>
      <c r="H63" s="351">
        <v>1</v>
      </c>
      <c r="I63" s="353" t="s">
        <v>148</v>
      </c>
      <c r="J63" s="356">
        <v>15250</v>
      </c>
      <c r="K63" s="357"/>
      <c r="L63" s="352">
        <v>0.32684641433409062</v>
      </c>
      <c r="O63" s="104"/>
      <c r="P63" s="104"/>
    </row>
    <row r="64" spans="1:16">
      <c r="A64" s="648"/>
      <c r="B64" s="342">
        <v>2</v>
      </c>
      <c r="C64" s="343" t="s">
        <v>23</v>
      </c>
      <c r="D64" s="344">
        <v>17243</v>
      </c>
      <c r="E64" s="345"/>
      <c r="F64" s="346">
        <v>9.2075612751642014E-2</v>
      </c>
      <c r="G64" s="642"/>
      <c r="H64" s="351">
        <v>2</v>
      </c>
      <c r="I64" s="353" t="s">
        <v>109</v>
      </c>
      <c r="J64" s="356">
        <v>8711</v>
      </c>
      <c r="K64" s="357"/>
      <c r="L64" s="352">
        <v>0.18669895837798448</v>
      </c>
    </row>
    <row r="65" spans="1:16">
      <c r="A65" s="648"/>
      <c r="B65" s="342">
        <v>3</v>
      </c>
      <c r="C65" s="343" t="s">
        <v>22</v>
      </c>
      <c r="D65" s="344">
        <v>11430</v>
      </c>
      <c r="E65" s="345"/>
      <c r="F65" s="346">
        <v>6.1034869439846214E-2</v>
      </c>
      <c r="G65" s="642"/>
      <c r="H65" s="351">
        <v>3</v>
      </c>
      <c r="I65" s="353" t="s">
        <v>116</v>
      </c>
      <c r="J65" s="356">
        <v>4524</v>
      </c>
      <c r="K65" s="357"/>
      <c r="L65" s="352">
        <v>9.6960864160486951E-2</v>
      </c>
    </row>
    <row r="66" spans="1:16">
      <c r="A66" s="648"/>
      <c r="B66" s="342">
        <v>4</v>
      </c>
      <c r="C66" s="343" t="s">
        <v>24</v>
      </c>
      <c r="D66" s="344">
        <v>10026</v>
      </c>
      <c r="E66" s="345"/>
      <c r="F66" s="346">
        <v>5.3537672878731242E-2</v>
      </c>
      <c r="G66" s="642"/>
      <c r="H66" s="351">
        <v>4</v>
      </c>
      <c r="I66" s="353" t="s">
        <v>146</v>
      </c>
      <c r="J66" s="356">
        <v>3851</v>
      </c>
      <c r="K66" s="357"/>
      <c r="L66" s="352">
        <v>8.2536756826267738E-2</v>
      </c>
    </row>
    <row r="67" spans="1:16">
      <c r="A67" s="648"/>
      <c r="B67" s="342">
        <v>5</v>
      </c>
      <c r="C67" s="343" t="s">
        <v>26</v>
      </c>
      <c r="D67" s="344">
        <v>8510</v>
      </c>
      <c r="E67" s="345"/>
      <c r="F67" s="346">
        <v>4.5442409355476047E-2</v>
      </c>
      <c r="G67" s="642"/>
      <c r="H67" s="351">
        <v>5</v>
      </c>
      <c r="I67" s="353" t="s">
        <v>122</v>
      </c>
      <c r="J67" s="356">
        <v>3782</v>
      </c>
      <c r="L67" s="352">
        <v>8.1057910754854468E-2</v>
      </c>
    </row>
    <row r="68" spans="1:16">
      <c r="A68" s="648"/>
      <c r="B68" s="342">
        <v>6</v>
      </c>
      <c r="C68" s="343" t="s">
        <v>27</v>
      </c>
      <c r="D68" s="344">
        <v>7385</v>
      </c>
      <c r="E68" s="345"/>
      <c r="F68" s="346">
        <v>3.9435040316121106E-2</v>
      </c>
      <c r="G68" s="642"/>
      <c r="H68" s="351">
        <v>6</v>
      </c>
      <c r="I68" s="353" t="s">
        <v>125</v>
      </c>
      <c r="J68" s="356">
        <v>1254</v>
      </c>
      <c r="K68" s="357"/>
      <c r="L68" s="352">
        <v>2.6876419906554073E-2</v>
      </c>
      <c r="O68" s="341"/>
      <c r="P68" s="341"/>
    </row>
    <row r="69" spans="1:16">
      <c r="A69" s="648"/>
      <c r="B69" s="342">
        <v>7</v>
      </c>
      <c r="C69" s="343" t="s">
        <v>25</v>
      </c>
      <c r="D69" s="344">
        <v>6867</v>
      </c>
      <c r="E69" s="345"/>
      <c r="F69" s="346">
        <v>3.6668980616222563E-2</v>
      </c>
      <c r="G69" s="642"/>
      <c r="I69" s="353" t="s">
        <v>95</v>
      </c>
      <c r="J69" s="356">
        <v>10030</v>
      </c>
      <c r="K69" s="357"/>
      <c r="L69" s="352">
        <v>0.21496849414891336</v>
      </c>
    </row>
    <row r="70" spans="1:16">
      <c r="A70" s="648"/>
      <c r="B70" s="342">
        <v>8</v>
      </c>
      <c r="C70" s="330" t="s">
        <v>32</v>
      </c>
      <c r="D70" s="344">
        <v>5753</v>
      </c>
      <c r="E70" s="345"/>
      <c r="F70" s="346">
        <v>3.0720350296363538E-2</v>
      </c>
      <c r="G70" s="642"/>
      <c r="I70" s="353" t="s">
        <v>145</v>
      </c>
      <c r="J70" s="356">
        <v>3620</v>
      </c>
      <c r="L70" s="352">
        <v>7.7585837369797253E-2</v>
      </c>
      <c r="O70" s="341"/>
      <c r="P70" s="341"/>
    </row>
    <row r="71" spans="1:16">
      <c r="A71" s="648"/>
      <c r="B71" s="342">
        <v>9</v>
      </c>
      <c r="C71" s="343" t="s">
        <v>29</v>
      </c>
      <c r="D71" s="344">
        <v>5347</v>
      </c>
      <c r="E71" s="345"/>
      <c r="F71" s="346">
        <v>2.8552357558605222E-2</v>
      </c>
      <c r="G71" s="642"/>
      <c r="J71" s="356"/>
    </row>
    <row r="72" spans="1:16">
      <c r="A72" s="648"/>
      <c r="B72" s="342">
        <v>10</v>
      </c>
      <c r="C72" s="343" t="s">
        <v>21</v>
      </c>
      <c r="D72" s="344">
        <v>4942</v>
      </c>
      <c r="E72" s="345"/>
      <c r="F72" s="346">
        <v>2.6389704704437442E-2</v>
      </c>
      <c r="G72" s="642"/>
      <c r="J72" s="356"/>
    </row>
    <row r="73" spans="1:16">
      <c r="A73" s="648"/>
      <c r="B73" s="342"/>
      <c r="C73" s="347"/>
      <c r="D73" s="344"/>
      <c r="E73" s="345"/>
      <c r="F73" s="346"/>
      <c r="G73" s="642"/>
      <c r="J73" s="356"/>
    </row>
    <row r="74" spans="1:16" s="653" customFormat="1" ht="45" customHeight="1">
      <c r="A74" s="648"/>
      <c r="B74" s="342"/>
      <c r="C74" s="840" t="s">
        <v>941</v>
      </c>
      <c r="D74" s="840"/>
      <c r="E74" s="649"/>
      <c r="F74" s="346"/>
      <c r="G74" s="650"/>
      <c r="H74" s="651"/>
      <c r="I74" s="840" t="s">
        <v>992</v>
      </c>
      <c r="J74" s="841"/>
      <c r="K74" s="651"/>
      <c r="L74" s="652"/>
      <c r="O74" s="104"/>
      <c r="P74" s="104"/>
    </row>
    <row r="75" spans="1:16" ht="13.5" thickBot="1">
      <c r="A75" s="332"/>
      <c r="B75" s="332"/>
      <c r="C75" s="337"/>
      <c r="D75" s="334"/>
      <c r="E75" s="335"/>
      <c r="F75" s="336"/>
      <c r="G75" s="642"/>
    </row>
    <row r="76" spans="1:16" ht="16.5" customHeight="1" thickBot="1">
      <c r="A76" s="647" t="s">
        <v>52</v>
      </c>
      <c r="B76" s="338" t="s">
        <v>15</v>
      </c>
      <c r="C76" s="339" t="s">
        <v>300</v>
      </c>
      <c r="D76" s="845" t="s">
        <v>1</v>
      </c>
      <c r="E76" s="845"/>
      <c r="F76" s="340" t="s">
        <v>301</v>
      </c>
      <c r="G76" s="642"/>
      <c r="H76" s="682" t="s">
        <v>15</v>
      </c>
      <c r="I76" s="354" t="s">
        <v>302</v>
      </c>
      <c r="J76" s="842" t="s">
        <v>1</v>
      </c>
      <c r="K76" s="843"/>
      <c r="L76" s="355" t="s">
        <v>303</v>
      </c>
    </row>
    <row r="77" spans="1:16" s="341" customFormat="1" ht="16.5" customHeight="1">
      <c r="A77" s="648"/>
      <c r="B77" s="342">
        <v>1</v>
      </c>
      <c r="C77" s="343" t="s">
        <v>20</v>
      </c>
      <c r="D77" s="344">
        <v>2662</v>
      </c>
      <c r="E77" s="345"/>
      <c r="F77" s="346">
        <v>9.4113487714336225E-2</v>
      </c>
      <c r="G77" s="643"/>
      <c r="H77" s="351">
        <v>1</v>
      </c>
      <c r="I77" s="353" t="s">
        <v>148</v>
      </c>
      <c r="J77" s="356">
        <v>1550</v>
      </c>
      <c r="K77" s="357"/>
      <c r="L77" s="352">
        <v>0.31866776315789475</v>
      </c>
      <c r="O77" s="104"/>
      <c r="P77" s="104"/>
    </row>
    <row r="78" spans="1:16">
      <c r="A78" s="648"/>
      <c r="B78" s="342">
        <v>2</v>
      </c>
      <c r="C78" s="343" t="s">
        <v>23</v>
      </c>
      <c r="D78" s="344">
        <v>2261</v>
      </c>
      <c r="E78" s="345"/>
      <c r="F78" s="346">
        <v>7.9936362029344177E-2</v>
      </c>
      <c r="G78" s="642"/>
      <c r="H78" s="351">
        <v>2</v>
      </c>
      <c r="I78" s="353" t="s">
        <v>109</v>
      </c>
      <c r="J78" s="356">
        <v>624</v>
      </c>
      <c r="K78" s="357"/>
      <c r="L78" s="352">
        <v>0.12828947368421054</v>
      </c>
    </row>
    <row r="79" spans="1:16">
      <c r="A79" s="648"/>
      <c r="B79" s="342">
        <v>3</v>
      </c>
      <c r="C79" s="343" t="s">
        <v>22</v>
      </c>
      <c r="D79" s="344">
        <v>2142</v>
      </c>
      <c r="E79" s="345"/>
      <c r="F79" s="346">
        <v>7.5729185080431319E-2</v>
      </c>
      <c r="G79" s="642"/>
      <c r="H79" s="351">
        <v>3</v>
      </c>
      <c r="I79" s="353" t="s">
        <v>146</v>
      </c>
      <c r="J79" s="356">
        <v>564</v>
      </c>
      <c r="K79" s="357"/>
      <c r="L79" s="352">
        <v>0.11595394736842106</v>
      </c>
    </row>
    <row r="80" spans="1:16">
      <c r="A80" s="648"/>
      <c r="B80" s="342">
        <v>4</v>
      </c>
      <c r="C80" s="343" t="s">
        <v>24</v>
      </c>
      <c r="D80" s="344">
        <v>1704</v>
      </c>
      <c r="E80" s="345"/>
      <c r="F80" s="346">
        <v>6.024394555418066E-2</v>
      </c>
      <c r="G80" s="642"/>
      <c r="H80" s="351">
        <v>4</v>
      </c>
      <c r="I80" s="353" t="s">
        <v>116</v>
      </c>
      <c r="J80" s="356">
        <v>450</v>
      </c>
      <c r="K80" s="357"/>
      <c r="L80" s="352">
        <v>9.2516447368421059E-2</v>
      </c>
    </row>
    <row r="81" spans="1:16">
      <c r="A81" s="648"/>
      <c r="B81" s="342">
        <v>5</v>
      </c>
      <c r="C81" s="343" t="s">
        <v>26</v>
      </c>
      <c r="D81" s="344">
        <v>1645</v>
      </c>
      <c r="E81" s="345"/>
      <c r="F81" s="346">
        <v>5.8158034293795298E-2</v>
      </c>
      <c r="G81" s="642"/>
      <c r="H81" s="351">
        <v>5</v>
      </c>
      <c r="I81" s="353" t="s">
        <v>122</v>
      </c>
      <c r="J81" s="356">
        <v>366</v>
      </c>
      <c r="L81" s="352">
        <v>7.5246710526315791E-2</v>
      </c>
    </row>
    <row r="82" spans="1:16">
      <c r="A82" s="648"/>
      <c r="B82" s="342">
        <v>6</v>
      </c>
      <c r="C82" s="343" t="s">
        <v>25</v>
      </c>
      <c r="D82" s="344">
        <v>1541</v>
      </c>
      <c r="E82" s="345"/>
      <c r="F82" s="346">
        <v>5.4481173767014321E-2</v>
      </c>
      <c r="G82" s="642"/>
      <c r="H82" s="351">
        <v>6</v>
      </c>
      <c r="I82" s="353" t="s">
        <v>125</v>
      </c>
      <c r="J82" s="356">
        <v>104</v>
      </c>
      <c r="K82" s="357"/>
      <c r="L82" s="352">
        <v>2.1381578947368422E-2</v>
      </c>
    </row>
    <row r="83" spans="1:16">
      <c r="A83" s="648"/>
      <c r="B83" s="342">
        <v>7</v>
      </c>
      <c r="C83" s="343" t="s">
        <v>27</v>
      </c>
      <c r="D83" s="344">
        <v>1344</v>
      </c>
      <c r="E83" s="345"/>
      <c r="F83" s="346">
        <v>4.7516351423015732E-2</v>
      </c>
      <c r="G83" s="642"/>
      <c r="I83" s="353" t="s">
        <v>95</v>
      </c>
      <c r="J83" s="356">
        <v>1158</v>
      </c>
      <c r="K83" s="357"/>
      <c r="L83" s="352">
        <v>0.23807565789473684</v>
      </c>
    </row>
    <row r="84" spans="1:16">
      <c r="A84" s="648"/>
      <c r="B84" s="342">
        <v>8</v>
      </c>
      <c r="C84" s="343" t="s">
        <v>897</v>
      </c>
      <c r="D84" s="344">
        <v>1312</v>
      </c>
      <c r="E84" s="345"/>
      <c r="F84" s="346">
        <v>4.6385009722467736E-2</v>
      </c>
      <c r="G84" s="642"/>
      <c r="I84" s="353" t="s">
        <v>145</v>
      </c>
      <c r="J84" s="356">
        <v>428</v>
      </c>
      <c r="L84" s="352">
        <v>8.7993421052631582E-2</v>
      </c>
    </row>
    <row r="85" spans="1:16">
      <c r="A85" s="648"/>
      <c r="B85" s="342">
        <v>9</v>
      </c>
      <c r="C85" s="343" t="s">
        <v>29</v>
      </c>
      <c r="D85" s="344">
        <v>1043</v>
      </c>
      <c r="E85" s="345"/>
      <c r="F85" s="346">
        <v>3.6874668552236166E-2</v>
      </c>
      <c r="G85" s="642"/>
      <c r="J85" s="356"/>
    </row>
    <row r="86" spans="1:16">
      <c r="A86" s="648"/>
      <c r="B86" s="342">
        <v>10</v>
      </c>
      <c r="C86" s="343" t="s">
        <v>32</v>
      </c>
      <c r="D86" s="344">
        <v>958</v>
      </c>
      <c r="E86" s="345"/>
      <c r="F86" s="346">
        <v>3.3869542160155558E-2</v>
      </c>
      <c r="G86" s="642"/>
      <c r="J86" s="356"/>
      <c r="O86" s="341"/>
      <c r="P86" s="341"/>
    </row>
    <row r="87" spans="1:16">
      <c r="A87" s="648"/>
      <c r="B87" s="342"/>
      <c r="C87" s="347"/>
      <c r="D87" s="344"/>
      <c r="E87" s="345"/>
      <c r="F87" s="346"/>
      <c r="G87" s="642"/>
      <c r="J87" s="356"/>
    </row>
    <row r="88" spans="1:16" s="653" customFormat="1" ht="45" customHeight="1">
      <c r="A88" s="648"/>
      <c r="B88" s="342"/>
      <c r="C88" s="840" t="s">
        <v>942</v>
      </c>
      <c r="D88" s="840"/>
      <c r="E88" s="649"/>
      <c r="F88" s="346"/>
      <c r="G88" s="650"/>
      <c r="H88" s="651"/>
      <c r="I88" s="840" t="s">
        <v>993</v>
      </c>
      <c r="J88" s="841"/>
      <c r="K88" s="651"/>
      <c r="L88" s="652"/>
      <c r="O88" s="104"/>
      <c r="P88" s="104"/>
    </row>
    <row r="89" spans="1:16" ht="13.5" thickBot="1">
      <c r="A89" s="332"/>
      <c r="B89" s="332"/>
      <c r="C89" s="337"/>
      <c r="D89" s="334"/>
      <c r="E89" s="335"/>
      <c r="F89" s="336"/>
      <c r="G89" s="642"/>
    </row>
    <row r="90" spans="1:16" ht="16.5" customHeight="1" thickBot="1">
      <c r="A90" s="647" t="s">
        <v>179</v>
      </c>
      <c r="B90" s="338" t="s">
        <v>15</v>
      </c>
      <c r="C90" s="339" t="s">
        <v>300</v>
      </c>
      <c r="D90" s="845" t="s">
        <v>1</v>
      </c>
      <c r="E90" s="845"/>
      <c r="F90" s="340" t="s">
        <v>301</v>
      </c>
      <c r="G90" s="642"/>
      <c r="H90" s="682" t="s">
        <v>15</v>
      </c>
      <c r="I90" s="354" t="s">
        <v>302</v>
      </c>
      <c r="J90" s="842" t="s">
        <v>1</v>
      </c>
      <c r="K90" s="843"/>
      <c r="L90" s="355" t="s">
        <v>303</v>
      </c>
    </row>
    <row r="91" spans="1:16" s="341" customFormat="1" ht="16.5" customHeight="1">
      <c r="A91" s="648"/>
      <c r="B91" s="342">
        <v>1</v>
      </c>
      <c r="C91" s="343" t="s">
        <v>20</v>
      </c>
      <c r="D91" s="344">
        <v>1508</v>
      </c>
      <c r="E91" s="345"/>
      <c r="F91" s="346">
        <v>9.4806991072551236E-2</v>
      </c>
      <c r="G91" s="643"/>
      <c r="H91" s="351">
        <v>1</v>
      </c>
      <c r="I91" s="353" t="s">
        <v>148</v>
      </c>
      <c r="J91" s="356">
        <v>1050</v>
      </c>
      <c r="K91" s="351"/>
      <c r="L91" s="352">
        <v>0.36020583190394512</v>
      </c>
      <c r="O91" s="104"/>
      <c r="P91" s="104"/>
    </row>
    <row r="92" spans="1:16">
      <c r="A92" s="648"/>
      <c r="B92" s="342">
        <v>2</v>
      </c>
      <c r="C92" s="343" t="s">
        <v>23</v>
      </c>
      <c r="D92" s="344">
        <v>1446</v>
      </c>
      <c r="E92" s="345"/>
      <c r="F92" s="346">
        <v>9.0909090909090912E-2</v>
      </c>
      <c r="G92" s="642"/>
      <c r="H92" s="351">
        <v>2</v>
      </c>
      <c r="I92" s="353" t="s">
        <v>109</v>
      </c>
      <c r="J92" s="356">
        <v>470</v>
      </c>
      <c r="L92" s="352">
        <v>0.16123499142367068</v>
      </c>
    </row>
    <row r="93" spans="1:16">
      <c r="A93" s="648"/>
      <c r="B93" s="342">
        <v>3</v>
      </c>
      <c r="C93" s="343" t="s">
        <v>22</v>
      </c>
      <c r="D93" s="344">
        <v>1189</v>
      </c>
      <c r="E93" s="345"/>
      <c r="F93" s="346">
        <v>7.4751666037973091E-2</v>
      </c>
      <c r="G93" s="642"/>
      <c r="H93" s="351">
        <v>3</v>
      </c>
      <c r="I93" s="353" t="s">
        <v>116</v>
      </c>
      <c r="J93" s="356">
        <v>315</v>
      </c>
      <c r="L93" s="352">
        <v>0.10806174957118353</v>
      </c>
    </row>
    <row r="94" spans="1:16">
      <c r="A94" s="648"/>
      <c r="B94" s="342">
        <v>4</v>
      </c>
      <c r="C94" s="343" t="s">
        <v>25</v>
      </c>
      <c r="D94" s="344">
        <v>1091</v>
      </c>
      <c r="E94" s="345"/>
      <c r="F94" s="346">
        <v>6.859046900540676E-2</v>
      </c>
      <c r="G94" s="642"/>
      <c r="H94" s="351">
        <v>4</v>
      </c>
      <c r="I94" s="353" t="s">
        <v>122</v>
      </c>
      <c r="J94" s="356">
        <v>229</v>
      </c>
      <c r="L94" s="352">
        <v>7.8559176672384226E-2</v>
      </c>
    </row>
    <row r="95" spans="1:16">
      <c r="A95" s="648"/>
      <c r="B95" s="342">
        <v>5</v>
      </c>
      <c r="C95" s="343" t="s">
        <v>26</v>
      </c>
      <c r="D95" s="344">
        <v>872</v>
      </c>
      <c r="E95" s="345"/>
      <c r="F95" s="346">
        <v>5.4822079718345282E-2</v>
      </c>
      <c r="G95" s="642"/>
      <c r="H95" s="351">
        <v>5</v>
      </c>
      <c r="I95" s="353" t="s">
        <v>146</v>
      </c>
      <c r="J95" s="356">
        <v>132</v>
      </c>
      <c r="L95" s="352">
        <v>4.5283018867924525E-2</v>
      </c>
    </row>
    <row r="96" spans="1:16">
      <c r="A96" s="648"/>
      <c r="B96" s="342">
        <v>6</v>
      </c>
      <c r="C96" s="343" t="s">
        <v>24</v>
      </c>
      <c r="D96" s="344">
        <v>820</v>
      </c>
      <c r="E96" s="345"/>
      <c r="F96" s="346">
        <v>5.1552873129636613E-2</v>
      </c>
      <c r="G96" s="642"/>
      <c r="H96" s="351">
        <v>6</v>
      </c>
      <c r="I96" s="353" t="s">
        <v>125</v>
      </c>
      <c r="J96" s="356">
        <v>72</v>
      </c>
      <c r="L96" s="352">
        <v>2.4699828473413378E-2</v>
      </c>
    </row>
    <row r="97" spans="1:16">
      <c r="A97" s="648"/>
      <c r="B97" s="342">
        <v>7</v>
      </c>
      <c r="C97" s="343" t="s">
        <v>27</v>
      </c>
      <c r="D97" s="344">
        <v>680</v>
      </c>
      <c r="E97" s="345"/>
      <c r="F97" s="346">
        <v>4.2751163083113289E-2</v>
      </c>
      <c r="G97" s="642"/>
      <c r="I97" s="353" t="s">
        <v>95</v>
      </c>
      <c r="J97" s="356">
        <v>634</v>
      </c>
      <c r="K97" s="357"/>
      <c r="L97" s="352">
        <v>0.21749571183533448</v>
      </c>
    </row>
    <row r="98" spans="1:16">
      <c r="A98" s="648"/>
      <c r="B98" s="342">
        <v>8</v>
      </c>
      <c r="C98" s="330" t="s">
        <v>32</v>
      </c>
      <c r="D98" s="344">
        <v>570</v>
      </c>
      <c r="E98" s="345"/>
      <c r="F98" s="346">
        <v>3.5835533760844966E-2</v>
      </c>
      <c r="G98" s="642"/>
      <c r="I98" s="353" t="s">
        <v>145</v>
      </c>
      <c r="J98" s="356">
        <v>244</v>
      </c>
      <c r="L98" s="352">
        <v>8.3704974271012006E-2</v>
      </c>
    </row>
    <row r="99" spans="1:16">
      <c r="A99" s="648"/>
      <c r="B99" s="342">
        <v>9</v>
      </c>
      <c r="C99" s="343" t="s">
        <v>21</v>
      </c>
      <c r="D99" s="344">
        <v>526</v>
      </c>
      <c r="E99" s="345"/>
      <c r="F99" s="346">
        <v>3.3069282031937632E-2</v>
      </c>
      <c r="G99" s="642"/>
      <c r="J99" s="356"/>
    </row>
    <row r="100" spans="1:16">
      <c r="A100" s="648"/>
      <c r="B100" s="342">
        <v>10</v>
      </c>
      <c r="C100" s="343" t="s">
        <v>29</v>
      </c>
      <c r="D100" s="344">
        <v>489</v>
      </c>
      <c r="E100" s="345"/>
      <c r="F100" s="346">
        <v>3.074311580535647E-2</v>
      </c>
      <c r="G100" s="642"/>
      <c r="J100" s="356"/>
    </row>
    <row r="101" spans="1:16">
      <c r="A101" s="648"/>
      <c r="B101" s="342"/>
      <c r="C101" s="347"/>
      <c r="D101" s="344"/>
      <c r="E101" s="345"/>
      <c r="F101" s="346"/>
      <c r="G101" s="642"/>
      <c r="J101" s="356"/>
    </row>
    <row r="102" spans="1:16" s="653" customFormat="1" ht="45" customHeight="1">
      <c r="A102" s="648"/>
      <c r="B102" s="342"/>
      <c r="C102" s="840" t="s">
        <v>943</v>
      </c>
      <c r="D102" s="840"/>
      <c r="E102" s="649"/>
      <c r="F102" s="346"/>
      <c r="G102" s="650"/>
      <c r="H102" s="651"/>
      <c r="I102" s="840" t="s">
        <v>994</v>
      </c>
      <c r="J102" s="841"/>
      <c r="K102" s="651"/>
      <c r="L102" s="652"/>
      <c r="O102" s="341"/>
      <c r="P102" s="341"/>
    </row>
    <row r="103" spans="1:16" ht="13.5" thickBot="1">
      <c r="A103" s="332"/>
      <c r="B103" s="332"/>
      <c r="C103" s="337"/>
      <c r="D103" s="334"/>
      <c r="E103" s="335"/>
      <c r="F103" s="336"/>
      <c r="G103" s="642"/>
    </row>
    <row r="104" spans="1:16" ht="16.5" customHeight="1" thickBot="1">
      <c r="A104" s="647" t="s">
        <v>168</v>
      </c>
      <c r="B104" s="338" t="s">
        <v>15</v>
      </c>
      <c r="C104" s="339" t="s">
        <v>300</v>
      </c>
      <c r="D104" s="845" t="s">
        <v>1</v>
      </c>
      <c r="E104" s="845"/>
      <c r="F104" s="340" t="s">
        <v>301</v>
      </c>
      <c r="G104" s="642"/>
      <c r="H104" s="682" t="s">
        <v>15</v>
      </c>
      <c r="I104" s="354" t="s">
        <v>302</v>
      </c>
      <c r="J104" s="842" t="s">
        <v>1</v>
      </c>
      <c r="K104" s="843"/>
      <c r="L104" s="355" t="s">
        <v>303</v>
      </c>
    </row>
    <row r="105" spans="1:16" s="341" customFormat="1" ht="16.5" customHeight="1">
      <c r="A105" s="648"/>
      <c r="B105" s="342">
        <v>1</v>
      </c>
      <c r="C105" s="343" t="s">
        <v>20</v>
      </c>
      <c r="D105" s="344">
        <v>769</v>
      </c>
      <c r="E105" s="345"/>
      <c r="F105" s="346">
        <v>0.14888673765730881</v>
      </c>
      <c r="G105" s="643"/>
      <c r="H105" s="351">
        <v>1</v>
      </c>
      <c r="I105" s="353" t="s">
        <v>148</v>
      </c>
      <c r="J105" s="356">
        <v>280</v>
      </c>
      <c r="K105" s="351"/>
      <c r="L105" s="352">
        <v>0.31042128603104213</v>
      </c>
      <c r="O105" s="104"/>
      <c r="P105" s="104"/>
    </row>
    <row r="106" spans="1:16">
      <c r="A106" s="648"/>
      <c r="B106" s="342">
        <v>2</v>
      </c>
      <c r="C106" s="343" t="s">
        <v>23</v>
      </c>
      <c r="D106" s="344">
        <v>556</v>
      </c>
      <c r="E106" s="345"/>
      <c r="F106" s="346">
        <v>0.10764762826718297</v>
      </c>
      <c r="G106" s="642"/>
      <c r="H106" s="351">
        <v>2</v>
      </c>
      <c r="I106" s="353" t="s">
        <v>116</v>
      </c>
      <c r="J106" s="356">
        <v>183</v>
      </c>
      <c r="L106" s="352">
        <v>0.20288248337028825</v>
      </c>
    </row>
    <row r="107" spans="1:16">
      <c r="A107" s="648"/>
      <c r="B107" s="342">
        <v>3</v>
      </c>
      <c r="C107" s="343" t="s">
        <v>22</v>
      </c>
      <c r="D107" s="344">
        <v>299</v>
      </c>
      <c r="E107" s="345"/>
      <c r="F107" s="346">
        <v>5.7889641819941919E-2</v>
      </c>
      <c r="G107" s="642"/>
      <c r="H107" s="351">
        <v>3</v>
      </c>
      <c r="I107" s="353" t="s">
        <v>109</v>
      </c>
      <c r="J107" s="356">
        <v>124</v>
      </c>
      <c r="L107" s="352">
        <v>0.13747228381374724</v>
      </c>
    </row>
    <row r="108" spans="1:16">
      <c r="A108" s="648"/>
      <c r="B108" s="342">
        <v>4</v>
      </c>
      <c r="C108" s="343" t="s">
        <v>26</v>
      </c>
      <c r="D108" s="344">
        <v>281</v>
      </c>
      <c r="E108" s="345"/>
      <c r="F108" s="346">
        <v>5.4404646660212969E-2</v>
      </c>
      <c r="G108" s="642"/>
      <c r="H108" s="351">
        <v>4</v>
      </c>
      <c r="I108" s="353" t="s">
        <v>122</v>
      </c>
      <c r="J108" s="356">
        <v>73</v>
      </c>
      <c r="L108" s="352">
        <v>8.0931263858093128E-2</v>
      </c>
    </row>
    <row r="109" spans="1:16">
      <c r="A109" s="648"/>
      <c r="B109" s="342">
        <v>5</v>
      </c>
      <c r="C109" s="348" t="s">
        <v>25</v>
      </c>
      <c r="D109" s="344">
        <v>275</v>
      </c>
      <c r="E109" s="345"/>
      <c r="F109" s="346">
        <v>5.324298160696999E-2</v>
      </c>
      <c r="G109" s="642"/>
      <c r="H109" s="351">
        <v>5</v>
      </c>
      <c r="I109" s="353" t="s">
        <v>146</v>
      </c>
      <c r="J109" s="356">
        <v>34</v>
      </c>
      <c r="L109" s="352">
        <v>3.7694013303769404E-2</v>
      </c>
    </row>
    <row r="110" spans="1:16">
      <c r="A110" s="648"/>
      <c r="B110" s="342">
        <v>6</v>
      </c>
      <c r="C110" s="343" t="s">
        <v>27</v>
      </c>
      <c r="D110" s="344">
        <v>214</v>
      </c>
      <c r="E110" s="345"/>
      <c r="F110" s="346">
        <v>4.1432720232333013E-2</v>
      </c>
      <c r="G110" s="642"/>
      <c r="H110" s="351">
        <v>6</v>
      </c>
      <c r="I110" s="353" t="s">
        <v>125</v>
      </c>
      <c r="J110" s="356">
        <v>30</v>
      </c>
      <c r="L110" s="352">
        <v>3.325942350332594E-2</v>
      </c>
    </row>
    <row r="111" spans="1:16">
      <c r="A111" s="648"/>
      <c r="B111" s="342">
        <v>7</v>
      </c>
      <c r="C111" s="343" t="s">
        <v>24</v>
      </c>
      <c r="D111" s="344">
        <v>206</v>
      </c>
      <c r="E111" s="345"/>
      <c r="F111" s="346">
        <v>3.9883833494675704E-2</v>
      </c>
      <c r="G111" s="642"/>
      <c r="I111" s="353" t="s">
        <v>95</v>
      </c>
      <c r="J111" s="356">
        <v>172</v>
      </c>
      <c r="K111" s="357"/>
      <c r="L111" s="352">
        <v>0.19068736141906872</v>
      </c>
    </row>
    <row r="112" spans="1:16">
      <c r="A112" s="648"/>
      <c r="B112" s="342">
        <v>8</v>
      </c>
      <c r="C112" s="343" t="s">
        <v>32</v>
      </c>
      <c r="D112" s="344">
        <v>202</v>
      </c>
      <c r="E112" s="345"/>
      <c r="F112" s="346">
        <v>3.9109390125847049E-2</v>
      </c>
      <c r="G112" s="642"/>
      <c r="I112" s="353" t="s">
        <v>145</v>
      </c>
      <c r="J112" s="356">
        <v>74</v>
      </c>
      <c r="L112" s="352">
        <v>8.2039911308203997E-2</v>
      </c>
    </row>
    <row r="113" spans="1:16">
      <c r="A113" s="648"/>
      <c r="B113" s="342">
        <v>9</v>
      </c>
      <c r="C113" s="343" t="s">
        <v>21</v>
      </c>
      <c r="D113" s="344">
        <v>170</v>
      </c>
      <c r="E113" s="345"/>
      <c r="F113" s="346">
        <v>3.2913843175217811E-2</v>
      </c>
      <c r="G113" s="642"/>
      <c r="J113" s="356"/>
    </row>
    <row r="114" spans="1:16">
      <c r="A114" s="648"/>
      <c r="B114" s="342">
        <v>10</v>
      </c>
      <c r="C114" s="343" t="s">
        <v>29</v>
      </c>
      <c r="D114" s="344">
        <v>159</v>
      </c>
      <c r="E114" s="345"/>
      <c r="F114" s="346">
        <v>3.0784123910939012E-2</v>
      </c>
      <c r="G114" s="642"/>
      <c r="J114" s="356"/>
    </row>
    <row r="115" spans="1:16">
      <c r="A115" s="648"/>
      <c r="B115" s="342"/>
      <c r="C115" s="347"/>
      <c r="D115" s="344"/>
      <c r="E115" s="345"/>
      <c r="F115" s="346"/>
      <c r="G115" s="642"/>
      <c r="J115" s="356"/>
    </row>
    <row r="116" spans="1:16" s="653" customFormat="1" ht="45" customHeight="1">
      <c r="A116" s="648"/>
      <c r="B116" s="342"/>
      <c r="C116" s="840" t="s">
        <v>944</v>
      </c>
      <c r="D116" s="840"/>
      <c r="E116" s="649"/>
      <c r="F116" s="346"/>
      <c r="G116" s="650"/>
      <c r="H116" s="651"/>
      <c r="I116" s="840" t="s">
        <v>995</v>
      </c>
      <c r="J116" s="841"/>
      <c r="K116" s="651"/>
      <c r="L116" s="652"/>
      <c r="O116" s="104"/>
      <c r="P116" s="104"/>
    </row>
    <row r="117" spans="1:16" ht="13.5" thickBot="1">
      <c r="A117" s="648"/>
      <c r="B117" s="342"/>
      <c r="C117" s="347"/>
      <c r="D117" s="344"/>
      <c r="E117" s="345"/>
      <c r="F117" s="346"/>
      <c r="G117" s="642"/>
      <c r="J117" s="356"/>
    </row>
    <row r="118" spans="1:16" ht="26.25" thickBot="1">
      <c r="A118" s="647" t="s">
        <v>183</v>
      </c>
      <c r="B118" s="338" t="s">
        <v>15</v>
      </c>
      <c r="C118" s="339" t="s">
        <v>300</v>
      </c>
      <c r="D118" s="845" t="s">
        <v>1</v>
      </c>
      <c r="E118" s="845"/>
      <c r="F118" s="340" t="s">
        <v>301</v>
      </c>
      <c r="G118" s="642"/>
      <c r="H118" s="682" t="s">
        <v>15</v>
      </c>
      <c r="I118" s="354" t="s">
        <v>302</v>
      </c>
      <c r="J118" s="842" t="s">
        <v>1</v>
      </c>
      <c r="K118" s="843"/>
      <c r="L118" s="355" t="s">
        <v>303</v>
      </c>
      <c r="O118" s="341"/>
      <c r="P118" s="341"/>
    </row>
    <row r="119" spans="1:16" s="341" customFormat="1" ht="16.5" customHeight="1">
      <c r="A119" s="648"/>
      <c r="B119" s="342">
        <v>1</v>
      </c>
      <c r="C119" s="343" t="s">
        <v>20</v>
      </c>
      <c r="D119" s="344">
        <v>580</v>
      </c>
      <c r="E119" s="345"/>
      <c r="F119" s="346">
        <v>0.12195121951219512</v>
      </c>
      <c r="G119" s="643"/>
      <c r="H119" s="351">
        <v>1</v>
      </c>
      <c r="I119" s="353" t="s">
        <v>148</v>
      </c>
      <c r="J119" s="356">
        <v>420</v>
      </c>
      <c r="K119" s="351"/>
      <c r="L119" s="352">
        <v>0.39289055191768008</v>
      </c>
      <c r="O119" s="104"/>
      <c r="P119" s="104"/>
    </row>
    <row r="120" spans="1:16">
      <c r="A120" s="648"/>
      <c r="B120" s="342">
        <v>2</v>
      </c>
      <c r="C120" s="343" t="s">
        <v>23</v>
      </c>
      <c r="D120" s="344">
        <v>448</v>
      </c>
      <c r="E120" s="345"/>
      <c r="F120" s="346">
        <v>9.4196804037005893E-2</v>
      </c>
      <c r="G120" s="642"/>
      <c r="H120" s="351">
        <v>2</v>
      </c>
      <c r="I120" s="353" t="s">
        <v>109</v>
      </c>
      <c r="J120" s="356">
        <v>161</v>
      </c>
      <c r="L120" s="352">
        <v>0.15060804490177737</v>
      </c>
    </row>
    <row r="121" spans="1:16">
      <c r="A121" s="648"/>
      <c r="B121" s="342">
        <v>3</v>
      </c>
      <c r="C121" s="343" t="s">
        <v>22</v>
      </c>
      <c r="D121" s="344">
        <v>331</v>
      </c>
      <c r="E121" s="345"/>
      <c r="F121" s="346">
        <v>6.9596299411269977E-2</v>
      </c>
      <c r="G121" s="642"/>
      <c r="H121" s="351">
        <v>3</v>
      </c>
      <c r="I121" s="353" t="s">
        <v>116</v>
      </c>
      <c r="J121" s="356">
        <v>116</v>
      </c>
      <c r="L121" s="352">
        <v>0.10851262862488306</v>
      </c>
    </row>
    <row r="122" spans="1:16">
      <c r="A122" s="648"/>
      <c r="B122" s="342">
        <v>4</v>
      </c>
      <c r="C122" s="343" t="s">
        <v>24</v>
      </c>
      <c r="D122" s="344">
        <v>282</v>
      </c>
      <c r="E122" s="345"/>
      <c r="F122" s="346">
        <v>5.9293523969722456E-2</v>
      </c>
      <c r="G122" s="642"/>
      <c r="H122" s="351">
        <v>4</v>
      </c>
      <c r="I122" s="353" t="s">
        <v>122</v>
      </c>
      <c r="J122" s="356">
        <v>86</v>
      </c>
      <c r="L122" s="352">
        <v>8.0449017773620207E-2</v>
      </c>
    </row>
    <row r="123" spans="1:16">
      <c r="A123" s="648"/>
      <c r="B123" s="342">
        <v>5</v>
      </c>
      <c r="C123" s="343" t="s">
        <v>27</v>
      </c>
      <c r="D123" s="344">
        <v>245</v>
      </c>
      <c r="E123" s="345"/>
      <c r="F123" s="346">
        <v>5.1513877207737598E-2</v>
      </c>
      <c r="G123" s="642"/>
      <c r="H123" s="351">
        <v>5</v>
      </c>
      <c r="I123" s="353" t="s">
        <v>146</v>
      </c>
      <c r="J123" s="356">
        <v>49</v>
      </c>
      <c r="L123" s="352">
        <v>4.5837231057062673E-2</v>
      </c>
    </row>
    <row r="124" spans="1:16">
      <c r="A124" s="648"/>
      <c r="B124" s="342">
        <v>6</v>
      </c>
      <c r="C124" s="343" t="s">
        <v>25</v>
      </c>
      <c r="D124" s="344">
        <v>238</v>
      </c>
      <c r="E124" s="345"/>
      <c r="F124" s="346">
        <v>5.0042052144659378E-2</v>
      </c>
      <c r="G124" s="642"/>
      <c r="H124" s="351">
        <v>6</v>
      </c>
      <c r="I124" s="353" t="s">
        <v>125</v>
      </c>
      <c r="J124" s="356">
        <v>42</v>
      </c>
      <c r="L124" s="352">
        <v>3.9289055191768008E-2</v>
      </c>
    </row>
    <row r="125" spans="1:16">
      <c r="A125" s="648"/>
      <c r="B125" s="342">
        <v>7</v>
      </c>
      <c r="C125" s="348" t="s">
        <v>32</v>
      </c>
      <c r="D125" s="344">
        <v>211</v>
      </c>
      <c r="E125" s="345"/>
      <c r="F125" s="346">
        <v>4.43650126156434E-2</v>
      </c>
      <c r="G125" s="642"/>
      <c r="I125" s="353" t="s">
        <v>95</v>
      </c>
      <c r="J125" s="356">
        <v>215</v>
      </c>
      <c r="K125" s="357"/>
      <c r="L125" s="352">
        <v>0.2011225444340505</v>
      </c>
    </row>
    <row r="126" spans="1:16">
      <c r="A126" s="648"/>
      <c r="B126" s="342">
        <v>8</v>
      </c>
      <c r="C126" s="343" t="s">
        <v>26</v>
      </c>
      <c r="D126" s="344">
        <v>181</v>
      </c>
      <c r="E126" s="345"/>
      <c r="F126" s="346">
        <v>3.8057190916736754E-2</v>
      </c>
      <c r="G126" s="642"/>
      <c r="I126" s="353" t="s">
        <v>145</v>
      </c>
      <c r="J126" s="356">
        <v>85</v>
      </c>
      <c r="L126" s="352">
        <v>7.9513564078578111E-2</v>
      </c>
    </row>
    <row r="127" spans="1:16">
      <c r="A127" s="648"/>
      <c r="B127" s="342">
        <v>9</v>
      </c>
      <c r="C127" s="343" t="s">
        <v>21</v>
      </c>
      <c r="D127" s="344">
        <v>177</v>
      </c>
      <c r="E127" s="345"/>
      <c r="F127" s="346">
        <v>3.7216148023549202E-2</v>
      </c>
      <c r="G127" s="642"/>
      <c r="J127" s="356"/>
    </row>
    <row r="128" spans="1:16" ht="25.5">
      <c r="A128" s="648"/>
      <c r="B128" s="342">
        <v>10</v>
      </c>
      <c r="C128" s="347" t="s">
        <v>37</v>
      </c>
      <c r="D128" s="344">
        <v>127</v>
      </c>
      <c r="E128" s="345"/>
      <c r="F128" s="346">
        <v>2.6703111858704793E-2</v>
      </c>
      <c r="G128" s="642"/>
      <c r="J128" s="356"/>
    </row>
    <row r="129" spans="1:16">
      <c r="A129" s="648"/>
      <c r="B129" s="342"/>
      <c r="C129" s="347"/>
      <c r="D129" s="344"/>
      <c r="E129" s="345"/>
      <c r="F129" s="346"/>
      <c r="G129" s="642"/>
      <c r="J129" s="356"/>
    </row>
    <row r="130" spans="1:16" s="653" customFormat="1" ht="45" customHeight="1">
      <c r="A130" s="648"/>
      <c r="B130" s="342"/>
      <c r="C130" s="840" t="s">
        <v>945</v>
      </c>
      <c r="D130" s="840"/>
      <c r="E130" s="649"/>
      <c r="F130" s="346"/>
      <c r="G130" s="650"/>
      <c r="H130" s="651"/>
      <c r="I130" s="847" t="s">
        <v>996</v>
      </c>
      <c r="J130" s="844"/>
      <c r="K130" s="651"/>
      <c r="L130" s="652"/>
      <c r="O130" s="104"/>
      <c r="P130" s="104"/>
    </row>
    <row r="131" spans="1:16" ht="13.5" thickBot="1">
      <c r="A131" s="648"/>
      <c r="B131" s="342"/>
      <c r="C131" s="347"/>
      <c r="D131" s="344"/>
      <c r="E131" s="345"/>
      <c r="F131" s="346"/>
      <c r="G131" s="642"/>
      <c r="J131" s="356"/>
    </row>
    <row r="132" spans="1:16" ht="16.5" customHeight="1" thickBot="1">
      <c r="A132" s="647" t="s">
        <v>166</v>
      </c>
      <c r="B132" s="338" t="s">
        <v>15</v>
      </c>
      <c r="C132" s="339" t="s">
        <v>300</v>
      </c>
      <c r="D132" s="845" t="s">
        <v>1</v>
      </c>
      <c r="E132" s="845"/>
      <c r="F132" s="340" t="s">
        <v>301</v>
      </c>
      <c r="G132" s="642"/>
      <c r="H132" s="682" t="s">
        <v>15</v>
      </c>
      <c r="I132" s="354" t="s">
        <v>302</v>
      </c>
      <c r="J132" s="842" t="s">
        <v>1</v>
      </c>
      <c r="K132" s="843"/>
      <c r="L132" s="355" t="s">
        <v>303</v>
      </c>
    </row>
    <row r="133" spans="1:16" s="341" customFormat="1" ht="16.5" customHeight="1">
      <c r="A133" s="648"/>
      <c r="B133" s="342">
        <v>1</v>
      </c>
      <c r="C133" s="343" t="s">
        <v>20</v>
      </c>
      <c r="D133" s="344">
        <v>21377</v>
      </c>
      <c r="E133" s="345"/>
      <c r="F133" s="346">
        <v>0.15956200129876916</v>
      </c>
      <c r="G133" s="643"/>
      <c r="H133" s="351">
        <v>1</v>
      </c>
      <c r="I133" s="353" t="s">
        <v>148</v>
      </c>
      <c r="J133" s="356">
        <v>50561</v>
      </c>
      <c r="K133" s="357"/>
      <c r="L133" s="352">
        <v>0.72442152016620098</v>
      </c>
      <c r="O133" s="104"/>
      <c r="P133" s="104"/>
    </row>
    <row r="134" spans="1:16">
      <c r="A134" s="648"/>
      <c r="B134" s="342">
        <v>2</v>
      </c>
      <c r="C134" s="343" t="s">
        <v>23</v>
      </c>
      <c r="D134" s="344">
        <v>10187</v>
      </c>
      <c r="E134" s="345"/>
      <c r="F134" s="346">
        <v>7.6037709090637659E-2</v>
      </c>
      <c r="G134" s="642"/>
      <c r="H134" s="351">
        <v>2</v>
      </c>
      <c r="I134" s="353" t="s">
        <v>109</v>
      </c>
      <c r="J134" s="356">
        <v>5081</v>
      </c>
      <c r="K134" s="357"/>
      <c r="L134" s="352">
        <v>7.2798911096783436E-2</v>
      </c>
      <c r="O134" s="341"/>
      <c r="P134" s="341"/>
    </row>
    <row r="135" spans="1:16">
      <c r="A135" s="648"/>
      <c r="B135" s="342">
        <v>3</v>
      </c>
      <c r="C135" s="343" t="s">
        <v>22</v>
      </c>
      <c r="D135" s="344">
        <v>6195</v>
      </c>
      <c r="E135" s="345"/>
      <c r="F135" s="346">
        <v>4.6240660431579497E-2</v>
      </c>
      <c r="G135" s="642"/>
      <c r="H135" s="351">
        <v>3</v>
      </c>
      <c r="I135" s="353" t="s">
        <v>122</v>
      </c>
      <c r="J135" s="356">
        <v>2675</v>
      </c>
      <c r="K135" s="357"/>
      <c r="L135" s="352">
        <v>3.8326527688229813E-2</v>
      </c>
    </row>
    <row r="136" spans="1:16">
      <c r="A136" s="648"/>
      <c r="B136" s="342">
        <v>4</v>
      </c>
      <c r="C136" s="343" t="s">
        <v>26</v>
      </c>
      <c r="D136" s="344">
        <v>5702</v>
      </c>
      <c r="E136" s="345"/>
      <c r="F136" s="346">
        <v>4.2560814492472364E-2</v>
      </c>
      <c r="G136" s="642"/>
      <c r="H136" s="351">
        <v>4</v>
      </c>
      <c r="I136" s="353" t="s">
        <v>116</v>
      </c>
      <c r="J136" s="356">
        <v>2381</v>
      </c>
      <c r="K136" s="357"/>
      <c r="L136" s="352">
        <v>3.4114191561000075E-2</v>
      </c>
    </row>
    <row r="137" spans="1:16">
      <c r="A137" s="648"/>
      <c r="B137" s="342">
        <v>5</v>
      </c>
      <c r="C137" s="343" t="s">
        <v>24</v>
      </c>
      <c r="D137" s="344">
        <v>5360</v>
      </c>
      <c r="E137" s="345"/>
      <c r="F137" s="346">
        <v>4.0008061325789525E-2</v>
      </c>
      <c r="G137" s="642"/>
      <c r="H137" s="351">
        <v>5</v>
      </c>
      <c r="I137" s="353" t="s">
        <v>146</v>
      </c>
      <c r="J137" s="356">
        <v>1091</v>
      </c>
      <c r="L137" s="352">
        <v>1.5631492227236907E-2</v>
      </c>
    </row>
    <row r="138" spans="1:16">
      <c r="A138" s="648"/>
      <c r="B138" s="342">
        <v>6</v>
      </c>
      <c r="C138" s="343" t="s">
        <v>25</v>
      </c>
      <c r="D138" s="344">
        <v>5227</v>
      </c>
      <c r="E138" s="345"/>
      <c r="F138" s="346">
        <v>3.9015323983190645E-2</v>
      </c>
      <c r="G138" s="642"/>
      <c r="H138" s="351">
        <v>6</v>
      </c>
      <c r="I138" s="353" t="s">
        <v>125</v>
      </c>
      <c r="J138" s="356">
        <v>710</v>
      </c>
      <c r="K138" s="357"/>
      <c r="L138" s="352">
        <v>1.0172648470520811E-2</v>
      </c>
    </row>
    <row r="139" spans="1:16">
      <c r="A139" s="648"/>
      <c r="B139" s="342">
        <v>7</v>
      </c>
      <c r="C139" s="343" t="s">
        <v>27</v>
      </c>
      <c r="D139" s="344">
        <v>4590</v>
      </c>
      <c r="E139" s="345"/>
      <c r="F139" s="346">
        <v>3.4260634605480206E-2</v>
      </c>
      <c r="G139" s="642"/>
      <c r="I139" s="353" t="s">
        <v>95</v>
      </c>
      <c r="J139" s="356">
        <v>7526</v>
      </c>
      <c r="K139" s="357"/>
      <c r="L139" s="352">
        <v>0.1078300737875206</v>
      </c>
    </row>
    <row r="140" spans="1:16">
      <c r="A140" s="648"/>
      <c r="B140" s="342">
        <v>8</v>
      </c>
      <c r="C140" s="343" t="s">
        <v>21</v>
      </c>
      <c r="D140" s="344">
        <v>3940</v>
      </c>
      <c r="E140" s="345"/>
      <c r="F140" s="346">
        <v>2.9408910750673645E-2</v>
      </c>
      <c r="G140" s="642"/>
      <c r="I140" s="353" t="s">
        <v>145</v>
      </c>
      <c r="J140" s="356">
        <v>3244</v>
      </c>
      <c r="L140" s="352">
        <v>4.6478974138548609E-2</v>
      </c>
    </row>
    <row r="141" spans="1:16">
      <c r="A141" s="648"/>
      <c r="B141" s="342">
        <v>9</v>
      </c>
      <c r="C141" s="343" t="s">
        <v>32</v>
      </c>
      <c r="D141" s="344">
        <v>3838</v>
      </c>
      <c r="E141" s="345"/>
      <c r="F141" s="346">
        <v>2.8647563314996304E-2</v>
      </c>
      <c r="G141" s="642"/>
      <c r="J141" s="356"/>
    </row>
    <row r="142" spans="1:16">
      <c r="A142" s="648"/>
      <c r="B142" s="342">
        <v>10</v>
      </c>
      <c r="C142" s="349" t="s">
        <v>29</v>
      </c>
      <c r="D142" s="344">
        <v>3402</v>
      </c>
      <c r="E142" s="345"/>
      <c r="F142" s="346">
        <v>2.539317623700298E-2</v>
      </c>
      <c r="G142" s="642"/>
      <c r="J142" s="356"/>
    </row>
    <row r="143" spans="1:16">
      <c r="A143" s="648"/>
      <c r="B143" s="342"/>
      <c r="C143" s="347"/>
      <c r="D143" s="344"/>
      <c r="E143" s="345"/>
      <c r="F143" s="346"/>
      <c r="G143" s="642"/>
      <c r="J143" s="356"/>
    </row>
    <row r="144" spans="1:16" ht="45" customHeight="1">
      <c r="A144" s="648"/>
      <c r="B144" s="342"/>
      <c r="C144" s="847" t="s">
        <v>946</v>
      </c>
      <c r="D144" s="847"/>
      <c r="E144" s="345"/>
      <c r="F144" s="346"/>
      <c r="G144" s="642"/>
      <c r="I144" s="847" t="s">
        <v>997</v>
      </c>
      <c r="J144" s="844"/>
    </row>
    <row r="145" spans="1:16" ht="13.5" thickBot="1">
      <c r="A145" s="648"/>
      <c r="B145" s="342"/>
      <c r="C145" s="347"/>
      <c r="D145" s="344"/>
      <c r="E145" s="345"/>
      <c r="F145" s="346"/>
      <c r="G145" s="642"/>
      <c r="J145" s="356"/>
    </row>
    <row r="146" spans="1:16" ht="16.5" customHeight="1" thickBot="1">
      <c r="A146" s="647" t="s">
        <v>169</v>
      </c>
      <c r="B146" s="338" t="s">
        <v>15</v>
      </c>
      <c r="C146" s="339" t="s">
        <v>300</v>
      </c>
      <c r="D146" s="845" t="s">
        <v>1</v>
      </c>
      <c r="E146" s="845"/>
      <c r="F146" s="340" t="s">
        <v>301</v>
      </c>
      <c r="G146" s="642"/>
      <c r="H146" s="682" t="s">
        <v>15</v>
      </c>
      <c r="I146" s="354" t="s">
        <v>302</v>
      </c>
      <c r="J146" s="842" t="s">
        <v>1</v>
      </c>
      <c r="K146" s="842"/>
      <c r="L146" s="355" t="s">
        <v>303</v>
      </c>
    </row>
    <row r="147" spans="1:16" s="341" customFormat="1" ht="16.5" customHeight="1">
      <c r="A147" s="648"/>
      <c r="B147" s="342">
        <v>1</v>
      </c>
      <c r="C147" s="343" t="s">
        <v>20</v>
      </c>
      <c r="D147" s="344">
        <v>8699</v>
      </c>
      <c r="E147" s="345"/>
      <c r="F147" s="346">
        <v>0.14859163350016227</v>
      </c>
      <c r="G147" s="643"/>
      <c r="H147" s="351">
        <v>1</v>
      </c>
      <c r="I147" s="353" t="s">
        <v>148</v>
      </c>
      <c r="J147" s="356">
        <v>12725</v>
      </c>
      <c r="K147" s="357"/>
      <c r="L147" s="352">
        <v>0.66165765391014975</v>
      </c>
      <c r="O147" s="104"/>
      <c r="P147" s="104"/>
    </row>
    <row r="148" spans="1:16">
      <c r="A148" s="648"/>
      <c r="B148" s="342">
        <v>2</v>
      </c>
      <c r="C148" s="343" t="s">
        <v>23</v>
      </c>
      <c r="D148" s="344">
        <v>5791</v>
      </c>
      <c r="E148" s="345"/>
      <c r="F148" s="346">
        <v>9.8918743487692806E-2</v>
      </c>
      <c r="G148" s="642"/>
      <c r="H148" s="351">
        <v>2</v>
      </c>
      <c r="I148" s="353" t="s">
        <v>109</v>
      </c>
      <c r="J148" s="356">
        <v>1449</v>
      </c>
      <c r="K148" s="357"/>
      <c r="L148" s="352">
        <v>7.534317803660566E-2</v>
      </c>
    </row>
    <row r="149" spans="1:16">
      <c r="A149" s="648"/>
      <c r="B149" s="342">
        <v>3</v>
      </c>
      <c r="C149" s="343" t="s">
        <v>22</v>
      </c>
      <c r="D149" s="344">
        <v>2936</v>
      </c>
      <c r="E149" s="345"/>
      <c r="F149" s="346">
        <v>5.0151170934185127E-2</v>
      </c>
      <c r="G149" s="642"/>
      <c r="H149" s="351">
        <v>3</v>
      </c>
      <c r="I149" s="353" t="s">
        <v>116</v>
      </c>
      <c r="J149" s="356">
        <v>1256</v>
      </c>
      <c r="K149" s="357"/>
      <c r="L149" s="352">
        <v>6.5307820299500829E-2</v>
      </c>
    </row>
    <row r="150" spans="1:16">
      <c r="A150" s="648"/>
      <c r="B150" s="342">
        <v>4</v>
      </c>
      <c r="C150" s="343" t="s">
        <v>25</v>
      </c>
      <c r="D150" s="344">
        <v>2910</v>
      </c>
      <c r="E150" s="345"/>
      <c r="F150" s="346">
        <v>4.9707052935449157E-2</v>
      </c>
      <c r="G150" s="642"/>
      <c r="H150" s="351">
        <v>4</v>
      </c>
      <c r="I150" s="353" t="s">
        <v>122</v>
      </c>
      <c r="J150" s="356">
        <v>802</v>
      </c>
      <c r="L150" s="352">
        <v>4.170133111480865E-2</v>
      </c>
      <c r="O150" s="341"/>
      <c r="P150" s="341"/>
    </row>
    <row r="151" spans="1:16">
      <c r="A151" s="648"/>
      <c r="B151" s="342">
        <v>5</v>
      </c>
      <c r="C151" s="343" t="s">
        <v>27</v>
      </c>
      <c r="D151" s="344">
        <v>2243</v>
      </c>
      <c r="E151" s="345"/>
      <c r="F151" s="346">
        <v>3.8313718121722497E-2</v>
      </c>
      <c r="G151" s="642"/>
      <c r="H151" s="351">
        <v>5</v>
      </c>
      <c r="I151" s="353" t="s">
        <v>146</v>
      </c>
      <c r="J151" s="356">
        <v>461</v>
      </c>
      <c r="K151" s="357"/>
      <c r="L151" s="352">
        <v>2.3970465890183028E-2</v>
      </c>
    </row>
    <row r="152" spans="1:16">
      <c r="A152" s="648"/>
      <c r="B152" s="342">
        <v>6</v>
      </c>
      <c r="C152" s="343" t="s">
        <v>26</v>
      </c>
      <c r="D152" s="344">
        <v>2030</v>
      </c>
      <c r="E152" s="345"/>
      <c r="F152" s="346">
        <v>3.4675366824385497E-2</v>
      </c>
      <c r="G152" s="642"/>
      <c r="H152" s="351">
        <v>6</v>
      </c>
      <c r="I152" s="353" t="s">
        <v>125</v>
      </c>
      <c r="J152" s="356">
        <v>357</v>
      </c>
      <c r="K152" s="357"/>
      <c r="L152" s="352">
        <v>1.8562811980033279E-2</v>
      </c>
    </row>
    <row r="153" spans="1:16">
      <c r="A153" s="648"/>
      <c r="B153" s="342">
        <v>7</v>
      </c>
      <c r="C153" s="343" t="s">
        <v>24</v>
      </c>
      <c r="D153" s="344">
        <v>1969</v>
      </c>
      <c r="E153" s="345"/>
      <c r="F153" s="346">
        <v>3.3633397673504942E-2</v>
      </c>
      <c r="G153" s="642"/>
      <c r="I153" s="353" t="s">
        <v>95</v>
      </c>
      <c r="J153" s="356">
        <v>2523</v>
      </c>
      <c r="K153" s="357"/>
      <c r="L153" s="352">
        <v>0.13118760399334442</v>
      </c>
    </row>
    <row r="154" spans="1:16">
      <c r="A154" s="648"/>
      <c r="B154" s="342">
        <v>8</v>
      </c>
      <c r="C154" s="343" t="s">
        <v>21</v>
      </c>
      <c r="D154" s="344">
        <v>1567</v>
      </c>
      <c r="E154" s="345"/>
      <c r="F154" s="346">
        <v>2.6766650154587228E-2</v>
      </c>
      <c r="G154" s="642"/>
      <c r="I154" s="353" t="s">
        <v>145</v>
      </c>
      <c r="J154" s="356">
        <v>757</v>
      </c>
      <c r="L154" s="352">
        <v>3.9361480865224625E-2</v>
      </c>
    </row>
    <row r="155" spans="1:16">
      <c r="A155" s="648"/>
      <c r="B155" s="342">
        <v>9</v>
      </c>
      <c r="C155" s="343" t="s">
        <v>33</v>
      </c>
      <c r="D155" s="344">
        <v>1487</v>
      </c>
      <c r="E155" s="345"/>
      <c r="F155" s="346">
        <v>2.5400133235399622E-2</v>
      </c>
      <c r="G155" s="642"/>
      <c r="J155" s="356"/>
    </row>
    <row r="156" spans="1:16">
      <c r="A156" s="648"/>
      <c r="B156" s="342">
        <v>10</v>
      </c>
      <c r="C156" s="347" t="s">
        <v>32</v>
      </c>
      <c r="D156" s="344">
        <v>1455</v>
      </c>
      <c r="E156" s="345"/>
      <c r="F156" s="346">
        <v>2.4853526467724579E-2</v>
      </c>
      <c r="G156" s="642"/>
      <c r="J156" s="356"/>
    </row>
    <row r="157" spans="1:16">
      <c r="A157" s="648"/>
      <c r="B157" s="342"/>
      <c r="C157" s="347"/>
      <c r="D157" s="344"/>
      <c r="E157" s="345"/>
      <c r="F157" s="346"/>
      <c r="G157" s="642"/>
      <c r="J157" s="356"/>
    </row>
    <row r="158" spans="1:16" ht="45" customHeight="1">
      <c r="A158" s="648"/>
      <c r="B158" s="342"/>
      <c r="C158" s="840" t="s">
        <v>947</v>
      </c>
      <c r="D158" s="840"/>
      <c r="E158" s="345"/>
      <c r="F158" s="346"/>
      <c r="G158" s="642"/>
      <c r="I158" s="840" t="s">
        <v>998</v>
      </c>
      <c r="J158" s="841"/>
    </row>
    <row r="159" spans="1:16" ht="13.5" thickBot="1">
      <c r="A159" s="648"/>
      <c r="B159" s="342"/>
      <c r="C159" s="347"/>
      <c r="D159" s="344"/>
      <c r="E159" s="345"/>
      <c r="F159" s="346"/>
      <c r="G159" s="642"/>
      <c r="J159" s="356"/>
    </row>
    <row r="160" spans="1:16" ht="16.5" customHeight="1" thickBot="1">
      <c r="A160" s="647" t="s">
        <v>186</v>
      </c>
      <c r="B160" s="338" t="s">
        <v>15</v>
      </c>
      <c r="C160" s="339" t="s">
        <v>300</v>
      </c>
      <c r="D160" s="845" t="s">
        <v>1</v>
      </c>
      <c r="E160" s="845"/>
      <c r="F160" s="340" t="s">
        <v>301</v>
      </c>
      <c r="G160" s="642"/>
      <c r="H160" s="682" t="s">
        <v>15</v>
      </c>
      <c r="I160" s="354" t="s">
        <v>302</v>
      </c>
      <c r="J160" s="842" t="s">
        <v>1</v>
      </c>
      <c r="K160" s="842"/>
      <c r="L160" s="355" t="s">
        <v>303</v>
      </c>
    </row>
    <row r="161" spans="1:16" s="341" customFormat="1" ht="16.5" customHeight="1">
      <c r="A161" s="648"/>
      <c r="B161" s="342">
        <v>1</v>
      </c>
      <c r="C161" s="343" t="s">
        <v>21</v>
      </c>
      <c r="D161" s="344">
        <v>577</v>
      </c>
      <c r="E161" s="345"/>
      <c r="F161" s="346">
        <v>9.6601372844466765E-2</v>
      </c>
      <c r="G161" s="643"/>
      <c r="H161" s="351">
        <v>1</v>
      </c>
      <c r="I161" s="353" t="s">
        <v>148</v>
      </c>
      <c r="J161" s="356">
        <v>155</v>
      </c>
      <c r="K161" s="357"/>
      <c r="L161" s="352">
        <v>0.23556231003039513</v>
      </c>
      <c r="O161" s="104"/>
      <c r="P161" s="104"/>
    </row>
    <row r="162" spans="1:16">
      <c r="A162" s="648"/>
      <c r="B162" s="342">
        <v>2</v>
      </c>
      <c r="C162" s="343" t="s">
        <v>22</v>
      </c>
      <c r="D162" s="344">
        <v>529</v>
      </c>
      <c r="E162" s="345"/>
      <c r="F162" s="346">
        <v>8.8565210112171444E-2</v>
      </c>
      <c r="G162" s="642"/>
      <c r="H162" s="351">
        <v>2</v>
      </c>
      <c r="I162" s="353" t="s">
        <v>109</v>
      </c>
      <c r="J162" s="356">
        <v>130</v>
      </c>
      <c r="L162" s="352">
        <v>0.19756838905775076</v>
      </c>
    </row>
    <row r="163" spans="1:16">
      <c r="A163" s="648"/>
      <c r="B163" s="342">
        <v>3</v>
      </c>
      <c r="C163" s="343" t="s">
        <v>20</v>
      </c>
      <c r="D163" s="344">
        <v>508</v>
      </c>
      <c r="E163" s="345"/>
      <c r="F163" s="346">
        <v>8.5049388916792229E-2</v>
      </c>
      <c r="G163" s="642"/>
      <c r="H163" s="351">
        <v>3</v>
      </c>
      <c r="I163" s="353" t="s">
        <v>122</v>
      </c>
      <c r="J163" s="356">
        <v>58</v>
      </c>
      <c r="K163" s="357"/>
      <c r="L163" s="352">
        <v>8.8145896656534953E-2</v>
      </c>
    </row>
    <row r="164" spans="1:16">
      <c r="A164" s="648"/>
      <c r="B164" s="342">
        <v>4</v>
      </c>
      <c r="C164" s="343" t="s">
        <v>24</v>
      </c>
      <c r="D164" s="344">
        <v>421</v>
      </c>
      <c r="E164" s="345"/>
      <c r="F164" s="346">
        <v>7.0483843964506951E-2</v>
      </c>
      <c r="G164" s="642"/>
      <c r="H164" s="351">
        <v>4</v>
      </c>
      <c r="I164" s="353" t="s">
        <v>116</v>
      </c>
      <c r="J164" s="356">
        <v>44</v>
      </c>
      <c r="K164" s="357"/>
      <c r="L164" s="352">
        <v>6.6869300911854099E-2</v>
      </c>
    </row>
    <row r="165" spans="1:16">
      <c r="A165" s="648"/>
      <c r="B165" s="342">
        <v>5</v>
      </c>
      <c r="C165" s="343" t="s">
        <v>23</v>
      </c>
      <c r="D165" s="344">
        <v>416</v>
      </c>
      <c r="E165" s="345"/>
      <c r="F165" s="346">
        <v>6.9646743679892847E-2</v>
      </c>
      <c r="G165" s="642"/>
      <c r="H165" s="351">
        <v>5</v>
      </c>
      <c r="I165" s="353" t="s">
        <v>146</v>
      </c>
      <c r="J165" s="356">
        <v>17</v>
      </c>
      <c r="K165" s="357"/>
      <c r="L165" s="352">
        <v>2.5835866261398176E-2</v>
      </c>
    </row>
    <row r="166" spans="1:16">
      <c r="A166" s="648"/>
      <c r="B166" s="342">
        <v>6</v>
      </c>
      <c r="C166" s="343" t="s">
        <v>26</v>
      </c>
      <c r="D166" s="344">
        <v>379</v>
      </c>
      <c r="E166" s="345"/>
      <c r="F166" s="346">
        <v>6.3452201573748535E-2</v>
      </c>
      <c r="G166" s="642"/>
      <c r="H166" s="351">
        <v>6</v>
      </c>
      <c r="I166" s="353" t="s">
        <v>125</v>
      </c>
      <c r="J166" s="356">
        <v>17</v>
      </c>
      <c r="K166" s="357"/>
      <c r="L166" s="352">
        <v>2.5835866261398176E-2</v>
      </c>
      <c r="O166" s="341"/>
      <c r="P166" s="341"/>
    </row>
    <row r="167" spans="1:16">
      <c r="A167" s="648"/>
      <c r="B167" s="342">
        <v>7</v>
      </c>
      <c r="C167" s="330" t="s">
        <v>25</v>
      </c>
      <c r="D167" s="344">
        <v>264</v>
      </c>
      <c r="E167" s="345"/>
      <c r="F167" s="346">
        <v>4.4198895027624308E-2</v>
      </c>
      <c r="G167" s="642"/>
      <c r="I167" s="353" t="s">
        <v>95</v>
      </c>
      <c r="J167" s="356">
        <v>191</v>
      </c>
      <c r="K167" s="357"/>
      <c r="L167" s="352">
        <v>0.29027355623100304</v>
      </c>
    </row>
    <row r="168" spans="1:16">
      <c r="A168" s="648"/>
      <c r="B168" s="342">
        <v>8</v>
      </c>
      <c r="C168" s="343" t="s">
        <v>27</v>
      </c>
      <c r="D168" s="344">
        <v>246</v>
      </c>
      <c r="E168" s="345"/>
      <c r="F168" s="346">
        <v>4.1185334003013559E-2</v>
      </c>
      <c r="G168" s="642"/>
      <c r="I168" s="353" t="s">
        <v>145</v>
      </c>
      <c r="J168" s="356">
        <v>85</v>
      </c>
      <c r="L168" s="352">
        <v>0.12917933130699089</v>
      </c>
    </row>
    <row r="169" spans="1:16">
      <c r="A169" s="648"/>
      <c r="B169" s="342">
        <v>9</v>
      </c>
      <c r="C169" s="343" t="s">
        <v>29</v>
      </c>
      <c r="D169" s="344">
        <v>189</v>
      </c>
      <c r="E169" s="345"/>
      <c r="F169" s="346">
        <v>3.164239075841286E-2</v>
      </c>
      <c r="G169" s="642"/>
      <c r="J169" s="356"/>
    </row>
    <row r="170" spans="1:16">
      <c r="A170" s="648"/>
      <c r="B170" s="342">
        <v>10</v>
      </c>
      <c r="C170" s="343" t="s">
        <v>32</v>
      </c>
      <c r="D170" s="344">
        <v>177</v>
      </c>
      <c r="E170" s="345"/>
      <c r="F170" s="346">
        <v>2.9633350075339026E-2</v>
      </c>
      <c r="G170" s="642"/>
      <c r="J170" s="356"/>
    </row>
    <row r="171" spans="1:16">
      <c r="A171" s="648"/>
      <c r="B171" s="342"/>
      <c r="C171" s="347"/>
      <c r="D171" s="344"/>
      <c r="E171" s="345"/>
      <c r="F171" s="346"/>
      <c r="G171" s="642"/>
      <c r="J171" s="356"/>
    </row>
    <row r="172" spans="1:16" s="653" customFormat="1" ht="45" customHeight="1">
      <c r="A172" s="648"/>
      <c r="B172" s="342"/>
      <c r="C172" s="840" t="s">
        <v>948</v>
      </c>
      <c r="D172" s="840"/>
      <c r="E172" s="649"/>
      <c r="F172" s="346"/>
      <c r="G172" s="650"/>
      <c r="H172" s="651"/>
      <c r="I172" s="840" t="s">
        <v>999</v>
      </c>
      <c r="J172" s="841"/>
      <c r="K172" s="651"/>
      <c r="L172" s="652"/>
      <c r="O172" s="104"/>
      <c r="P172" s="104"/>
    </row>
    <row r="173" spans="1:16" ht="13.5" thickBot="1">
      <c r="A173" s="648"/>
      <c r="B173" s="342"/>
      <c r="C173" s="347"/>
      <c r="D173" s="344"/>
      <c r="E173" s="345"/>
      <c r="F173" s="346"/>
      <c r="G173" s="642"/>
      <c r="J173" s="356"/>
    </row>
    <row r="174" spans="1:16" ht="16.5" customHeight="1" thickBot="1">
      <c r="A174" s="647" t="s">
        <v>188</v>
      </c>
      <c r="B174" s="338" t="s">
        <v>15</v>
      </c>
      <c r="C174" s="339" t="s">
        <v>300</v>
      </c>
      <c r="D174" s="845" t="s">
        <v>1</v>
      </c>
      <c r="E174" s="845"/>
      <c r="F174" s="340" t="s">
        <v>301</v>
      </c>
      <c r="G174" s="642"/>
      <c r="H174" s="682" t="s">
        <v>15</v>
      </c>
      <c r="I174" s="354" t="s">
        <v>302</v>
      </c>
      <c r="J174" s="842" t="s">
        <v>1</v>
      </c>
      <c r="K174" s="843"/>
      <c r="L174" s="355" t="s">
        <v>303</v>
      </c>
    </row>
    <row r="175" spans="1:16" s="341" customFormat="1" ht="16.5" customHeight="1">
      <c r="A175" s="648"/>
      <c r="B175" s="342">
        <v>1</v>
      </c>
      <c r="C175" s="343" t="s">
        <v>20</v>
      </c>
      <c r="D175" s="344">
        <v>854</v>
      </c>
      <c r="E175" s="345"/>
      <c r="F175" s="346">
        <v>0.12759599581652473</v>
      </c>
      <c r="G175" s="643"/>
      <c r="H175" s="351">
        <v>1</v>
      </c>
      <c r="I175" s="353" t="s">
        <v>148</v>
      </c>
      <c r="J175" s="356">
        <v>263</v>
      </c>
      <c r="K175" s="357"/>
      <c r="L175" s="352">
        <v>0.29060773480662982</v>
      </c>
      <c r="O175" s="104"/>
      <c r="P175" s="104"/>
    </row>
    <row r="176" spans="1:16">
      <c r="A176" s="648"/>
      <c r="B176" s="342">
        <v>2</v>
      </c>
      <c r="C176" s="343" t="s">
        <v>22</v>
      </c>
      <c r="D176" s="344">
        <v>519</v>
      </c>
      <c r="E176" s="345"/>
      <c r="F176" s="346">
        <v>7.7543702375616322E-2</v>
      </c>
      <c r="G176" s="642"/>
      <c r="H176" s="351">
        <v>2</v>
      </c>
      <c r="I176" s="353" t="s">
        <v>109</v>
      </c>
      <c r="J176" s="356">
        <v>147</v>
      </c>
      <c r="K176" s="357"/>
      <c r="L176" s="352">
        <v>0.16243093922651933</v>
      </c>
    </row>
    <row r="177" spans="1:16">
      <c r="A177" s="648"/>
      <c r="B177" s="342">
        <v>3</v>
      </c>
      <c r="C177" s="343" t="s">
        <v>23</v>
      </c>
      <c r="D177" s="344">
        <v>484</v>
      </c>
      <c r="E177" s="345"/>
      <c r="F177" s="346">
        <v>7.2314358284775143E-2</v>
      </c>
      <c r="G177" s="642"/>
      <c r="H177" s="351">
        <v>3</v>
      </c>
      <c r="I177" s="353" t="s">
        <v>116</v>
      </c>
      <c r="J177" s="356">
        <v>96</v>
      </c>
      <c r="K177" s="357"/>
      <c r="L177" s="352">
        <v>0.10607734806629834</v>
      </c>
    </row>
    <row r="178" spans="1:16">
      <c r="A178" s="648"/>
      <c r="B178" s="342">
        <v>4</v>
      </c>
      <c r="C178" s="343" t="s">
        <v>26</v>
      </c>
      <c r="D178" s="344">
        <v>442</v>
      </c>
      <c r="E178" s="345"/>
      <c r="F178" s="346">
        <v>6.6039145375765732E-2</v>
      </c>
      <c r="G178" s="642"/>
      <c r="H178" s="351">
        <v>4</v>
      </c>
      <c r="I178" s="353" t="s">
        <v>122</v>
      </c>
      <c r="J178" s="356">
        <v>64</v>
      </c>
      <c r="K178" s="357"/>
      <c r="L178" s="352">
        <v>7.07182320441989E-2</v>
      </c>
    </row>
    <row r="179" spans="1:16">
      <c r="A179" s="648"/>
      <c r="B179" s="342">
        <v>5</v>
      </c>
      <c r="C179" s="343" t="s">
        <v>27</v>
      </c>
      <c r="D179" s="344">
        <v>365</v>
      </c>
      <c r="E179" s="345"/>
      <c r="F179" s="346">
        <v>5.4534588375915134E-2</v>
      </c>
      <c r="G179" s="642"/>
      <c r="H179" s="351">
        <v>5</v>
      </c>
      <c r="I179" s="353" t="s">
        <v>146</v>
      </c>
      <c r="J179" s="356">
        <v>62</v>
      </c>
      <c r="L179" s="352">
        <v>6.8508287292817674E-2</v>
      </c>
    </row>
    <row r="180" spans="1:16">
      <c r="A180" s="648"/>
      <c r="B180" s="342">
        <v>6</v>
      </c>
      <c r="C180" s="343" t="s">
        <v>24</v>
      </c>
      <c r="D180" s="344">
        <v>357</v>
      </c>
      <c r="E180" s="345"/>
      <c r="F180" s="346">
        <v>5.3339309726580006E-2</v>
      </c>
      <c r="G180" s="642"/>
      <c r="H180" s="351">
        <v>6</v>
      </c>
      <c r="I180" s="353" t="s">
        <v>125</v>
      </c>
      <c r="J180" s="356">
        <v>19</v>
      </c>
      <c r="K180" s="357"/>
      <c r="L180" s="352">
        <v>2.0994475138121547E-2</v>
      </c>
    </row>
    <row r="181" spans="1:16">
      <c r="A181" s="648"/>
      <c r="B181" s="342">
        <v>7</v>
      </c>
      <c r="C181" s="343" t="s">
        <v>29</v>
      </c>
      <c r="D181" s="344">
        <v>310</v>
      </c>
      <c r="E181" s="345"/>
      <c r="F181" s="346">
        <v>4.6317047661736145E-2</v>
      </c>
      <c r="G181" s="642"/>
      <c r="I181" s="353" t="s">
        <v>95</v>
      </c>
      <c r="J181" s="356">
        <v>232</v>
      </c>
      <c r="K181" s="357"/>
      <c r="L181" s="352">
        <v>0.25635359116022099</v>
      </c>
    </row>
    <row r="182" spans="1:16">
      <c r="A182" s="648"/>
      <c r="B182" s="342">
        <v>8</v>
      </c>
      <c r="C182" s="343" t="s">
        <v>25</v>
      </c>
      <c r="D182" s="344">
        <v>275</v>
      </c>
      <c r="E182" s="345"/>
      <c r="F182" s="346">
        <v>4.1087703570894966E-2</v>
      </c>
      <c r="G182" s="642"/>
      <c r="I182" s="353" t="s">
        <v>145</v>
      </c>
      <c r="J182" s="356">
        <v>79</v>
      </c>
      <c r="L182" s="352">
        <v>8.7292817679558016E-2</v>
      </c>
      <c r="O182" s="341"/>
      <c r="P182" s="341"/>
    </row>
    <row r="183" spans="1:16">
      <c r="A183" s="648"/>
      <c r="B183" s="342">
        <v>9</v>
      </c>
      <c r="C183" s="328" t="s">
        <v>21</v>
      </c>
      <c r="D183" s="344">
        <v>263</v>
      </c>
      <c r="E183" s="345"/>
      <c r="F183" s="346">
        <v>3.9294785596892277E-2</v>
      </c>
      <c r="G183" s="642"/>
    </row>
    <row r="184" spans="1:16">
      <c r="A184" s="648"/>
      <c r="B184" s="342">
        <v>10</v>
      </c>
      <c r="C184" s="343" t="s">
        <v>32</v>
      </c>
      <c r="D184" s="344">
        <v>217</v>
      </c>
      <c r="E184" s="345"/>
      <c r="F184" s="346">
        <v>3.2421933363215298E-2</v>
      </c>
      <c r="G184" s="642"/>
      <c r="J184" s="356"/>
    </row>
    <row r="185" spans="1:16">
      <c r="A185" s="648"/>
      <c r="B185" s="342"/>
      <c r="C185" s="347"/>
      <c r="D185" s="344"/>
      <c r="E185" s="345"/>
      <c r="F185" s="346"/>
      <c r="G185" s="642"/>
      <c r="J185" s="356"/>
    </row>
    <row r="186" spans="1:16" s="653" customFormat="1" ht="45" customHeight="1">
      <c r="A186" s="648"/>
      <c r="B186" s="342"/>
      <c r="C186" s="840" t="s">
        <v>949</v>
      </c>
      <c r="D186" s="840"/>
      <c r="E186" s="649"/>
      <c r="F186" s="346"/>
      <c r="G186" s="650"/>
      <c r="H186" s="651"/>
      <c r="I186" s="840" t="s">
        <v>1000</v>
      </c>
      <c r="J186" s="841"/>
      <c r="K186" s="651"/>
      <c r="L186" s="652"/>
      <c r="O186" s="104"/>
      <c r="P186" s="104"/>
    </row>
    <row r="187" spans="1:16" ht="13.5" thickBot="1">
      <c r="A187" s="648"/>
      <c r="B187" s="342"/>
      <c r="C187" s="347"/>
      <c r="D187" s="344"/>
      <c r="E187" s="345"/>
      <c r="F187" s="346"/>
      <c r="G187" s="642"/>
      <c r="J187" s="356"/>
    </row>
    <row r="188" spans="1:16" ht="16.5" customHeight="1" thickBot="1">
      <c r="A188" s="647" t="s">
        <v>189</v>
      </c>
      <c r="B188" s="338" t="s">
        <v>15</v>
      </c>
      <c r="C188" s="339" t="s">
        <v>300</v>
      </c>
      <c r="D188" s="845" t="s">
        <v>1</v>
      </c>
      <c r="E188" s="845"/>
      <c r="F188" s="340" t="s">
        <v>301</v>
      </c>
      <c r="G188" s="642"/>
      <c r="H188" s="682" t="s">
        <v>15</v>
      </c>
      <c r="I188" s="354" t="s">
        <v>302</v>
      </c>
      <c r="J188" s="842" t="s">
        <v>1</v>
      </c>
      <c r="K188" s="843"/>
      <c r="L188" s="355" t="s">
        <v>303</v>
      </c>
    </row>
    <row r="189" spans="1:16" s="341" customFormat="1" ht="16.5" customHeight="1">
      <c r="A189" s="648"/>
      <c r="B189" s="342">
        <v>1</v>
      </c>
      <c r="C189" s="343" t="s">
        <v>20</v>
      </c>
      <c r="D189" s="344">
        <v>5321</v>
      </c>
      <c r="E189" s="345"/>
      <c r="F189" s="346">
        <v>0.10391360387454596</v>
      </c>
      <c r="G189" s="643"/>
      <c r="H189" s="351">
        <v>1</v>
      </c>
      <c r="I189" s="353" t="s">
        <v>148</v>
      </c>
      <c r="J189" s="356">
        <v>5266</v>
      </c>
      <c r="K189" s="357"/>
      <c r="L189" s="352">
        <v>0.40529515893173246</v>
      </c>
      <c r="O189" s="104"/>
      <c r="P189" s="104"/>
    </row>
    <row r="190" spans="1:16">
      <c r="A190" s="648"/>
      <c r="B190" s="342">
        <v>2</v>
      </c>
      <c r="C190" s="343" t="s">
        <v>23</v>
      </c>
      <c r="D190" s="344">
        <v>5011</v>
      </c>
      <c r="E190" s="345"/>
      <c r="F190" s="346">
        <v>9.785962582509862E-2</v>
      </c>
      <c r="G190" s="642"/>
      <c r="H190" s="351">
        <v>2</v>
      </c>
      <c r="I190" s="353" t="s">
        <v>109</v>
      </c>
      <c r="J190" s="356">
        <v>1960</v>
      </c>
      <c r="K190" s="357"/>
      <c r="L190" s="352">
        <v>0.15085045793889018</v>
      </c>
    </row>
    <row r="191" spans="1:16">
      <c r="A191" s="648"/>
      <c r="B191" s="342">
        <v>3</v>
      </c>
      <c r="C191" s="348" t="s">
        <v>22</v>
      </c>
      <c r="D191" s="344">
        <v>3796</v>
      </c>
      <c r="E191" s="345"/>
      <c r="F191" s="346">
        <v>7.4131937663555053E-2</v>
      </c>
      <c r="G191" s="642"/>
      <c r="H191" s="351">
        <v>3</v>
      </c>
      <c r="I191" s="353" t="s">
        <v>116</v>
      </c>
      <c r="J191" s="356">
        <v>1578</v>
      </c>
      <c r="K191" s="357"/>
      <c r="L191" s="352">
        <v>0.1214500115446779</v>
      </c>
    </row>
    <row r="192" spans="1:16">
      <c r="A192" s="648"/>
      <c r="B192" s="342">
        <v>4</v>
      </c>
      <c r="C192" s="343" t="s">
        <v>27</v>
      </c>
      <c r="D192" s="344">
        <v>3669</v>
      </c>
      <c r="E192" s="345"/>
      <c r="F192" s="346">
        <v>7.1651759559426625E-2</v>
      </c>
      <c r="G192" s="642"/>
      <c r="H192" s="351">
        <v>4</v>
      </c>
      <c r="I192" s="353" t="s">
        <v>122</v>
      </c>
      <c r="J192" s="356">
        <v>951</v>
      </c>
      <c r="L192" s="352">
        <v>7.3193257908104367E-2</v>
      </c>
    </row>
    <row r="193" spans="1:16">
      <c r="A193" s="648"/>
      <c r="B193" s="342">
        <v>5</v>
      </c>
      <c r="C193" s="343" t="s">
        <v>24</v>
      </c>
      <c r="D193" s="344">
        <v>2671</v>
      </c>
      <c r="E193" s="345"/>
      <c r="F193" s="346">
        <v>5.2161856032496193E-2</v>
      </c>
      <c r="G193" s="642"/>
      <c r="H193" s="351">
        <v>5</v>
      </c>
      <c r="I193" s="353" t="s">
        <v>146</v>
      </c>
      <c r="J193" s="356">
        <v>712</v>
      </c>
      <c r="K193" s="357"/>
      <c r="L193" s="352">
        <v>5.4798737781882552E-2</v>
      </c>
    </row>
    <row r="194" spans="1:16">
      <c r="A194" s="648"/>
      <c r="B194" s="342">
        <v>6</v>
      </c>
      <c r="C194" s="343" t="s">
        <v>25</v>
      </c>
      <c r="D194" s="344">
        <v>2533</v>
      </c>
      <c r="E194" s="345"/>
      <c r="F194" s="346">
        <v>4.9466859352419637E-2</v>
      </c>
      <c r="G194" s="642"/>
      <c r="H194" s="351">
        <v>6</v>
      </c>
      <c r="I194" s="353" t="s">
        <v>125</v>
      </c>
      <c r="J194" s="356">
        <v>375</v>
      </c>
      <c r="K194" s="357"/>
      <c r="L194" s="352">
        <v>2.8861694758716232E-2</v>
      </c>
    </row>
    <row r="195" spans="1:16">
      <c r="A195" s="648"/>
      <c r="B195" s="342">
        <v>7</v>
      </c>
      <c r="C195" s="343" t="s">
        <v>26</v>
      </c>
      <c r="D195" s="344">
        <v>2356</v>
      </c>
      <c r="E195" s="345"/>
      <c r="F195" s="346">
        <v>4.6010233175799713E-2</v>
      </c>
      <c r="G195" s="642"/>
      <c r="I195" s="353" t="s">
        <v>95</v>
      </c>
      <c r="J195" s="356">
        <v>2276</v>
      </c>
      <c r="K195" s="357"/>
      <c r="L195" s="352">
        <v>0.17517124605556839</v>
      </c>
    </row>
    <row r="196" spans="1:16">
      <c r="A196" s="648"/>
      <c r="B196" s="342">
        <v>8</v>
      </c>
      <c r="C196" s="343" t="s">
        <v>21</v>
      </c>
      <c r="D196" s="344">
        <v>2092</v>
      </c>
      <c r="E196" s="345"/>
      <c r="F196" s="346">
        <v>4.0854587353044564E-2</v>
      </c>
      <c r="G196" s="642"/>
      <c r="I196" s="353" t="s">
        <v>145</v>
      </c>
      <c r="J196" s="356">
        <v>965</v>
      </c>
      <c r="L196" s="352">
        <v>7.4270761179096437E-2</v>
      </c>
    </row>
    <row r="197" spans="1:16">
      <c r="A197" s="648"/>
      <c r="B197" s="342">
        <v>9</v>
      </c>
      <c r="C197" s="343" t="s">
        <v>32</v>
      </c>
      <c r="D197" s="344">
        <v>1826</v>
      </c>
      <c r="E197" s="345"/>
      <c r="F197" s="346">
        <v>3.565988360738976E-2</v>
      </c>
      <c r="G197" s="642"/>
      <c r="J197" s="356"/>
    </row>
    <row r="198" spans="1:16">
      <c r="A198" s="648"/>
      <c r="B198" s="342">
        <v>10</v>
      </c>
      <c r="C198" s="343" t="s">
        <v>33</v>
      </c>
      <c r="D198" s="344">
        <v>1647</v>
      </c>
      <c r="E198" s="345"/>
      <c r="F198" s="346">
        <v>3.2164199507870174E-2</v>
      </c>
      <c r="G198" s="642"/>
      <c r="J198" s="356"/>
      <c r="O198" s="341"/>
      <c r="P198" s="341"/>
    </row>
    <row r="199" spans="1:16">
      <c r="A199" s="648"/>
      <c r="B199" s="342"/>
      <c r="C199" s="347"/>
      <c r="D199" s="344"/>
      <c r="E199" s="345"/>
      <c r="F199" s="346"/>
      <c r="G199" s="642"/>
      <c r="J199" s="356"/>
    </row>
    <row r="200" spans="1:16" ht="45" customHeight="1">
      <c r="A200" s="648"/>
      <c r="B200" s="342"/>
      <c r="C200" s="840" t="s">
        <v>950</v>
      </c>
      <c r="D200" s="840"/>
      <c r="E200" s="345"/>
      <c r="F200" s="346"/>
      <c r="G200" s="642"/>
      <c r="I200" s="840" t="s">
        <v>1001</v>
      </c>
      <c r="J200" s="841"/>
    </row>
    <row r="201" spans="1:16" ht="13.5" thickBot="1">
      <c r="A201" s="648"/>
      <c r="B201" s="342"/>
      <c r="C201" s="347"/>
      <c r="D201" s="344"/>
      <c r="E201" s="345"/>
      <c r="F201" s="346"/>
      <c r="G201" s="642"/>
      <c r="J201" s="356"/>
    </row>
    <row r="202" spans="1:16" ht="16.5" customHeight="1" thickBot="1">
      <c r="A202" s="647" t="s">
        <v>191</v>
      </c>
      <c r="B202" s="338" t="s">
        <v>15</v>
      </c>
      <c r="C202" s="339" t="s">
        <v>300</v>
      </c>
      <c r="D202" s="845" t="s">
        <v>1</v>
      </c>
      <c r="E202" s="845"/>
      <c r="F202" s="340" t="s">
        <v>301</v>
      </c>
      <c r="G202" s="642"/>
      <c r="H202" s="682" t="s">
        <v>15</v>
      </c>
      <c r="I202" s="354" t="s">
        <v>302</v>
      </c>
      <c r="J202" s="842" t="s">
        <v>1</v>
      </c>
      <c r="K202" s="843"/>
      <c r="L202" s="355" t="s">
        <v>303</v>
      </c>
    </row>
    <row r="203" spans="1:16" s="341" customFormat="1" ht="16.5" customHeight="1">
      <c r="A203" s="648"/>
      <c r="B203" s="342">
        <v>1</v>
      </c>
      <c r="C203" s="343" t="s">
        <v>20</v>
      </c>
      <c r="D203" s="344">
        <v>2670</v>
      </c>
      <c r="E203" s="345"/>
      <c r="F203" s="346">
        <v>0.1090285434276614</v>
      </c>
      <c r="G203" s="643"/>
      <c r="H203" s="351">
        <v>1</v>
      </c>
      <c r="I203" s="353" t="s">
        <v>148</v>
      </c>
      <c r="J203" s="356">
        <v>1660</v>
      </c>
      <c r="K203" s="357"/>
      <c r="L203" s="352">
        <v>0.37624660018132366</v>
      </c>
      <c r="O203" s="104"/>
      <c r="P203" s="104"/>
    </row>
    <row r="204" spans="1:16">
      <c r="A204" s="648"/>
      <c r="B204" s="342">
        <v>2</v>
      </c>
      <c r="C204" s="343" t="s">
        <v>22</v>
      </c>
      <c r="D204" s="344">
        <v>2044</v>
      </c>
      <c r="E204" s="345"/>
      <c r="F204" s="346">
        <v>8.346604597982768E-2</v>
      </c>
      <c r="G204" s="642"/>
      <c r="H204" s="351">
        <v>2</v>
      </c>
      <c r="I204" s="353" t="s">
        <v>109</v>
      </c>
      <c r="J204" s="356">
        <v>646</v>
      </c>
      <c r="K204" s="357"/>
      <c r="L204" s="352">
        <v>0.14641885766092474</v>
      </c>
    </row>
    <row r="205" spans="1:16">
      <c r="A205" s="648"/>
      <c r="B205" s="342">
        <v>3</v>
      </c>
      <c r="C205" s="343" t="s">
        <v>26</v>
      </c>
      <c r="D205" s="344">
        <v>1733</v>
      </c>
      <c r="E205" s="345"/>
      <c r="F205" s="346">
        <v>7.0766466576830417E-2</v>
      </c>
      <c r="G205" s="642"/>
      <c r="H205" s="351">
        <v>3</v>
      </c>
      <c r="I205" s="353" t="s">
        <v>116</v>
      </c>
      <c r="J205" s="356">
        <v>557</v>
      </c>
      <c r="K205" s="357"/>
      <c r="L205" s="352">
        <v>0.12624660018132366</v>
      </c>
    </row>
    <row r="206" spans="1:16">
      <c r="A206" s="648"/>
      <c r="B206" s="342">
        <v>4</v>
      </c>
      <c r="C206" s="343" t="s">
        <v>23</v>
      </c>
      <c r="D206" s="344">
        <v>1684</v>
      </c>
      <c r="E206" s="345"/>
      <c r="F206" s="346">
        <v>6.8765568214300299E-2</v>
      </c>
      <c r="G206" s="642"/>
      <c r="H206" s="351">
        <v>4</v>
      </c>
      <c r="I206" s="353" t="s">
        <v>122</v>
      </c>
      <c r="J206" s="356">
        <v>343</v>
      </c>
      <c r="K206" s="357"/>
      <c r="L206" s="352">
        <v>7.7742520398912052E-2</v>
      </c>
    </row>
    <row r="207" spans="1:16">
      <c r="A207" s="648"/>
      <c r="B207" s="342">
        <v>5</v>
      </c>
      <c r="C207" s="343" t="s">
        <v>25</v>
      </c>
      <c r="D207" s="344">
        <v>1335</v>
      </c>
      <c r="E207" s="345"/>
      <c r="F207" s="346">
        <v>5.4514271713830699E-2</v>
      </c>
      <c r="G207" s="642"/>
      <c r="H207" s="351">
        <v>5</v>
      </c>
      <c r="I207" s="353" t="s">
        <v>146</v>
      </c>
      <c r="J207" s="356">
        <v>194</v>
      </c>
      <c r="K207" s="357"/>
      <c r="L207" s="352">
        <v>4.397098821396192E-2</v>
      </c>
    </row>
    <row r="208" spans="1:16">
      <c r="A208" s="648"/>
      <c r="B208" s="342">
        <v>6</v>
      </c>
      <c r="C208" s="343" t="s">
        <v>24</v>
      </c>
      <c r="D208" s="344">
        <v>1310</v>
      </c>
      <c r="E208" s="345"/>
      <c r="F208" s="346">
        <v>5.3493405202335739E-2</v>
      </c>
      <c r="G208" s="642"/>
      <c r="H208" s="351">
        <v>6</v>
      </c>
      <c r="I208" s="353" t="s">
        <v>125</v>
      </c>
      <c r="J208" s="356">
        <v>123</v>
      </c>
      <c r="L208" s="352">
        <v>2.7878513145965549E-2</v>
      </c>
    </row>
    <row r="209" spans="1:16">
      <c r="A209" s="648"/>
      <c r="B209" s="342">
        <v>7</v>
      </c>
      <c r="C209" s="343" t="s">
        <v>27</v>
      </c>
      <c r="D209" s="344">
        <v>1280</v>
      </c>
      <c r="E209" s="345"/>
      <c r="F209" s="346">
        <v>5.2268365388541793E-2</v>
      </c>
      <c r="G209" s="642"/>
      <c r="I209" s="353" t="s">
        <v>95</v>
      </c>
      <c r="J209" s="356">
        <v>955</v>
      </c>
      <c r="K209" s="357"/>
      <c r="L209" s="352">
        <v>0.21645512239347234</v>
      </c>
    </row>
    <row r="210" spans="1:16">
      <c r="A210" s="648"/>
      <c r="B210" s="342">
        <v>8</v>
      </c>
      <c r="C210" s="343" t="s">
        <v>21</v>
      </c>
      <c r="D210" s="344">
        <v>1271</v>
      </c>
      <c r="E210" s="345"/>
      <c r="F210" s="346">
        <v>5.1900853444403608E-2</v>
      </c>
      <c r="G210" s="642"/>
      <c r="I210" s="353" t="s">
        <v>145</v>
      </c>
      <c r="J210" s="356">
        <v>332</v>
      </c>
      <c r="L210" s="352">
        <v>7.5249320036264736E-2</v>
      </c>
    </row>
    <row r="211" spans="1:16">
      <c r="A211" s="648"/>
      <c r="B211" s="342">
        <v>9</v>
      </c>
      <c r="C211" s="343" t="s">
        <v>29</v>
      </c>
      <c r="D211" s="344">
        <v>910</v>
      </c>
      <c r="E211" s="345"/>
      <c r="F211" s="346">
        <v>3.7159541018416432E-2</v>
      </c>
      <c r="G211" s="642"/>
      <c r="J211" s="356"/>
    </row>
    <row r="212" spans="1:16">
      <c r="A212" s="648"/>
      <c r="B212" s="342">
        <v>10</v>
      </c>
      <c r="C212" s="343" t="s">
        <v>33</v>
      </c>
      <c r="D212" s="344">
        <v>810</v>
      </c>
      <c r="E212" s="345"/>
      <c r="F212" s="346">
        <v>3.3076074972436607E-2</v>
      </c>
      <c r="G212" s="642"/>
      <c r="J212" s="356"/>
    </row>
    <row r="213" spans="1:16">
      <c r="A213" s="648"/>
      <c r="B213" s="342"/>
      <c r="C213" s="347"/>
      <c r="D213" s="344"/>
      <c r="E213" s="345"/>
      <c r="F213" s="346"/>
      <c r="G213" s="642"/>
      <c r="J213" s="356"/>
    </row>
    <row r="214" spans="1:16" ht="45" customHeight="1">
      <c r="A214" s="648"/>
      <c r="B214" s="342"/>
      <c r="C214" s="840" t="s">
        <v>951</v>
      </c>
      <c r="D214" s="840"/>
      <c r="E214" s="345"/>
      <c r="F214" s="346"/>
      <c r="G214" s="642"/>
      <c r="I214" s="840" t="s">
        <v>1002</v>
      </c>
      <c r="J214" s="841"/>
      <c r="O214" s="341"/>
      <c r="P214" s="341"/>
    </row>
    <row r="215" spans="1:16" ht="13.5" thickBot="1">
      <c r="A215" s="648"/>
      <c r="B215" s="342"/>
      <c r="C215" s="347"/>
      <c r="D215" s="344"/>
      <c r="E215" s="345"/>
      <c r="F215" s="346"/>
      <c r="G215" s="642"/>
      <c r="J215" s="356"/>
    </row>
    <row r="216" spans="1:16" ht="16.5" customHeight="1" thickBot="1">
      <c r="A216" s="647" t="s">
        <v>194</v>
      </c>
      <c r="B216" s="338" t="s">
        <v>15</v>
      </c>
      <c r="C216" s="339" t="s">
        <v>300</v>
      </c>
      <c r="D216" s="845" t="s">
        <v>1</v>
      </c>
      <c r="E216" s="845"/>
      <c r="F216" s="340" t="s">
        <v>301</v>
      </c>
      <c r="G216" s="642"/>
      <c r="H216" s="682" t="s">
        <v>15</v>
      </c>
      <c r="I216" s="354" t="s">
        <v>302</v>
      </c>
      <c r="J216" s="842" t="s">
        <v>1</v>
      </c>
      <c r="K216" s="843"/>
      <c r="L216" s="355" t="s">
        <v>303</v>
      </c>
    </row>
    <row r="217" spans="1:16" s="341" customFormat="1" ht="16.5" customHeight="1">
      <c r="A217" s="648"/>
      <c r="B217" s="342">
        <v>1</v>
      </c>
      <c r="C217" s="343" t="s">
        <v>20</v>
      </c>
      <c r="D217" s="344">
        <v>1084</v>
      </c>
      <c r="E217" s="345"/>
      <c r="F217" s="346">
        <v>0.11899012074643249</v>
      </c>
      <c r="G217" s="643"/>
      <c r="H217" s="351">
        <v>1</v>
      </c>
      <c r="I217" s="353" t="s">
        <v>148</v>
      </c>
      <c r="J217" s="356">
        <v>582</v>
      </c>
      <c r="K217" s="357"/>
      <c r="L217" s="352">
        <v>0.36194029850746268</v>
      </c>
      <c r="O217" s="104"/>
      <c r="P217" s="104"/>
    </row>
    <row r="218" spans="1:16">
      <c r="A218" s="648"/>
      <c r="B218" s="342">
        <v>2</v>
      </c>
      <c r="C218" s="343" t="s">
        <v>22</v>
      </c>
      <c r="D218" s="344">
        <v>831</v>
      </c>
      <c r="E218" s="345"/>
      <c r="F218" s="346">
        <v>9.1218441273326012E-2</v>
      </c>
      <c r="G218" s="642"/>
      <c r="H218" s="351">
        <v>2</v>
      </c>
      <c r="I218" s="353" t="s">
        <v>109</v>
      </c>
      <c r="J218" s="356">
        <v>207</v>
      </c>
      <c r="K218" s="357"/>
      <c r="L218" s="352">
        <v>0.1287313432835821</v>
      </c>
    </row>
    <row r="219" spans="1:16">
      <c r="A219" s="648"/>
      <c r="B219" s="342">
        <v>3</v>
      </c>
      <c r="C219" s="343" t="s">
        <v>26</v>
      </c>
      <c r="D219" s="344">
        <v>565</v>
      </c>
      <c r="E219" s="345"/>
      <c r="F219" s="346">
        <v>6.2019758507135016E-2</v>
      </c>
      <c r="G219" s="642"/>
      <c r="H219" s="351">
        <v>3</v>
      </c>
      <c r="I219" s="353" t="s">
        <v>116</v>
      </c>
      <c r="J219" s="356">
        <v>176</v>
      </c>
      <c r="K219" s="357"/>
      <c r="L219" s="352">
        <v>0.10945273631840796</v>
      </c>
    </row>
    <row r="220" spans="1:16">
      <c r="A220" s="648"/>
      <c r="B220" s="342">
        <v>4</v>
      </c>
      <c r="C220" s="343" t="s">
        <v>23</v>
      </c>
      <c r="D220" s="344">
        <v>550</v>
      </c>
      <c r="E220" s="345"/>
      <c r="F220" s="346">
        <v>6.0373216245883647E-2</v>
      </c>
      <c r="G220" s="642"/>
      <c r="H220" s="351">
        <v>4</v>
      </c>
      <c r="I220" s="353" t="s">
        <v>122</v>
      </c>
      <c r="J220" s="356">
        <v>96</v>
      </c>
      <c r="K220" s="357"/>
      <c r="L220" s="352">
        <v>5.9701492537313432E-2</v>
      </c>
    </row>
    <row r="221" spans="1:16">
      <c r="A221" s="648"/>
      <c r="B221" s="342">
        <v>5</v>
      </c>
      <c r="C221" s="343" t="s">
        <v>24</v>
      </c>
      <c r="D221" s="344">
        <v>448</v>
      </c>
      <c r="E221" s="345"/>
      <c r="F221" s="346">
        <v>4.9176728869374312E-2</v>
      </c>
      <c r="G221" s="642"/>
      <c r="H221" s="351">
        <v>5</v>
      </c>
      <c r="I221" s="353" t="s">
        <v>125</v>
      </c>
      <c r="J221" s="356">
        <v>94</v>
      </c>
      <c r="L221" s="352">
        <v>5.8457711442786067E-2</v>
      </c>
    </row>
    <row r="222" spans="1:16">
      <c r="A222" s="648"/>
      <c r="B222" s="342">
        <v>6</v>
      </c>
      <c r="C222" s="343" t="s">
        <v>27</v>
      </c>
      <c r="D222" s="344">
        <v>423</v>
      </c>
      <c r="E222" s="345"/>
      <c r="F222" s="346">
        <v>4.6432491767288697E-2</v>
      </c>
      <c r="G222" s="642"/>
      <c r="H222" s="351">
        <v>6</v>
      </c>
      <c r="I222" s="353" t="s">
        <v>146</v>
      </c>
      <c r="J222" s="356">
        <v>64</v>
      </c>
      <c r="K222" s="357"/>
      <c r="L222" s="352">
        <v>3.9800995024875621E-2</v>
      </c>
    </row>
    <row r="223" spans="1:16">
      <c r="A223" s="648"/>
      <c r="B223" s="342">
        <v>7</v>
      </c>
      <c r="C223" s="343" t="s">
        <v>33</v>
      </c>
      <c r="D223" s="344">
        <v>395</v>
      </c>
      <c r="E223" s="345"/>
      <c r="F223" s="346">
        <v>4.3358946212952797E-2</v>
      </c>
      <c r="G223" s="642"/>
      <c r="I223" s="353" t="s">
        <v>95</v>
      </c>
      <c r="J223" s="356">
        <v>363</v>
      </c>
      <c r="K223" s="357"/>
      <c r="L223" s="352">
        <v>0.22574626865671643</v>
      </c>
    </row>
    <row r="224" spans="1:16">
      <c r="A224" s="648"/>
      <c r="B224" s="342">
        <v>8</v>
      </c>
      <c r="C224" s="343" t="s">
        <v>25</v>
      </c>
      <c r="D224" s="344">
        <v>390</v>
      </c>
      <c r="E224" s="345"/>
      <c r="F224" s="346">
        <v>4.2810098792535674E-2</v>
      </c>
      <c r="G224" s="642"/>
      <c r="I224" s="353" t="s">
        <v>145</v>
      </c>
      <c r="J224" s="356">
        <v>129</v>
      </c>
      <c r="L224" s="352">
        <v>8.0223880597014921E-2</v>
      </c>
    </row>
    <row r="225" spans="1:16">
      <c r="A225" s="648"/>
      <c r="B225" s="342">
        <v>9</v>
      </c>
      <c r="C225" s="343" t="s">
        <v>29</v>
      </c>
      <c r="D225" s="344">
        <v>369</v>
      </c>
      <c r="E225" s="345"/>
      <c r="F225" s="346">
        <v>4.0504939626783754E-2</v>
      </c>
      <c r="G225" s="642"/>
      <c r="J225" s="356"/>
    </row>
    <row r="226" spans="1:16">
      <c r="A226" s="648"/>
      <c r="B226" s="342">
        <v>10</v>
      </c>
      <c r="C226" s="343" t="s">
        <v>32</v>
      </c>
      <c r="D226" s="344">
        <v>286</v>
      </c>
      <c r="E226" s="345"/>
      <c r="F226" s="346">
        <v>3.1394072447859495E-2</v>
      </c>
      <c r="G226" s="642"/>
      <c r="J226" s="356"/>
    </row>
    <row r="227" spans="1:16">
      <c r="A227" s="648"/>
      <c r="B227" s="342"/>
      <c r="C227" s="347"/>
      <c r="D227" s="344"/>
      <c r="E227" s="345"/>
      <c r="F227" s="346"/>
      <c r="G227" s="642"/>
      <c r="J227" s="356"/>
    </row>
    <row r="228" spans="1:16" ht="45" customHeight="1">
      <c r="A228" s="648"/>
      <c r="B228" s="342"/>
      <c r="C228" s="840" t="s">
        <v>952</v>
      </c>
      <c r="D228" s="840"/>
      <c r="E228" s="345"/>
      <c r="F228" s="346"/>
      <c r="G228" s="642"/>
      <c r="I228" s="840" t="s">
        <v>1003</v>
      </c>
      <c r="J228" s="841"/>
    </row>
    <row r="229" spans="1:16" ht="13.5" thickBot="1">
      <c r="A229" s="648"/>
      <c r="B229" s="342"/>
      <c r="C229" s="347"/>
      <c r="D229" s="344"/>
      <c r="E229" s="345"/>
      <c r="F229" s="346"/>
      <c r="G229" s="642"/>
      <c r="J229" s="356"/>
    </row>
    <row r="230" spans="1:16" ht="16.5" customHeight="1" thickBot="1">
      <c r="A230" s="647" t="s">
        <v>196</v>
      </c>
      <c r="B230" s="338" t="s">
        <v>15</v>
      </c>
      <c r="C230" s="339" t="s">
        <v>300</v>
      </c>
      <c r="D230" s="845" t="s">
        <v>1</v>
      </c>
      <c r="E230" s="845"/>
      <c r="F230" s="340" t="s">
        <v>301</v>
      </c>
      <c r="G230" s="642"/>
      <c r="H230" s="682" t="s">
        <v>15</v>
      </c>
      <c r="I230" s="354" t="s">
        <v>302</v>
      </c>
      <c r="J230" s="842" t="s">
        <v>1</v>
      </c>
      <c r="K230" s="843"/>
      <c r="L230" s="355" t="s">
        <v>303</v>
      </c>
      <c r="O230" s="341"/>
      <c r="P230" s="341"/>
    </row>
    <row r="231" spans="1:16" s="341" customFormat="1" ht="16.5" customHeight="1">
      <c r="A231" s="648"/>
      <c r="B231" s="342">
        <v>1</v>
      </c>
      <c r="C231" s="343" t="s">
        <v>20</v>
      </c>
      <c r="D231" s="344">
        <v>1235</v>
      </c>
      <c r="E231" s="345"/>
      <c r="F231" s="346">
        <v>0.11602780909432545</v>
      </c>
      <c r="G231" s="643"/>
      <c r="H231" s="351">
        <v>1</v>
      </c>
      <c r="I231" s="353" t="s">
        <v>148</v>
      </c>
      <c r="J231" s="356">
        <v>701</v>
      </c>
      <c r="K231" s="351"/>
      <c r="L231" s="352">
        <v>0.33750601829561866</v>
      </c>
      <c r="O231" s="104"/>
      <c r="P231" s="104"/>
    </row>
    <row r="232" spans="1:16">
      <c r="A232" s="648"/>
      <c r="B232" s="342">
        <v>2</v>
      </c>
      <c r="C232" s="343" t="s">
        <v>22</v>
      </c>
      <c r="D232" s="344">
        <v>847</v>
      </c>
      <c r="E232" s="345"/>
      <c r="F232" s="346">
        <v>7.9575347613679071E-2</v>
      </c>
      <c r="G232" s="642"/>
      <c r="H232" s="351">
        <v>2</v>
      </c>
      <c r="I232" s="353" t="s">
        <v>109</v>
      </c>
      <c r="J232" s="356">
        <v>314</v>
      </c>
      <c r="K232" s="357"/>
      <c r="L232" s="352">
        <v>0.15117958594126144</v>
      </c>
    </row>
    <row r="233" spans="1:16">
      <c r="A233" s="648"/>
      <c r="B233" s="342">
        <v>3</v>
      </c>
      <c r="C233" s="343" t="s">
        <v>26</v>
      </c>
      <c r="D233" s="344">
        <v>684</v>
      </c>
      <c r="E233" s="345"/>
      <c r="F233" s="346">
        <v>6.426155580608793E-2</v>
      </c>
      <c r="G233" s="642"/>
      <c r="H233" s="351">
        <v>3</v>
      </c>
      <c r="I233" s="353" t="s">
        <v>116</v>
      </c>
      <c r="J233" s="356">
        <v>207</v>
      </c>
      <c r="K233" s="357"/>
      <c r="L233" s="352">
        <v>9.966297544535388E-2</v>
      </c>
    </row>
    <row r="234" spans="1:16">
      <c r="A234" s="648"/>
      <c r="B234" s="342">
        <v>4</v>
      </c>
      <c r="C234" s="343" t="s">
        <v>23</v>
      </c>
      <c r="D234" s="344">
        <v>668</v>
      </c>
      <c r="E234" s="345"/>
      <c r="F234" s="346">
        <v>6.2758361518226224E-2</v>
      </c>
      <c r="G234" s="642"/>
      <c r="H234" s="351">
        <v>4</v>
      </c>
      <c r="I234" s="353" t="s">
        <v>122</v>
      </c>
      <c r="J234" s="356">
        <v>177</v>
      </c>
      <c r="K234" s="357"/>
      <c r="L234" s="352">
        <v>8.521906596051998E-2</v>
      </c>
    </row>
    <row r="235" spans="1:16">
      <c r="A235" s="648"/>
      <c r="B235" s="342">
        <v>5</v>
      </c>
      <c r="C235" s="343" t="s">
        <v>24</v>
      </c>
      <c r="D235" s="344">
        <v>632</v>
      </c>
      <c r="E235" s="345"/>
      <c r="F235" s="346">
        <v>5.9376174370537389E-2</v>
      </c>
      <c r="G235" s="642"/>
      <c r="H235" s="351">
        <v>5</v>
      </c>
      <c r="I235" s="353" t="s">
        <v>146</v>
      </c>
      <c r="J235" s="356">
        <v>114</v>
      </c>
      <c r="K235" s="357"/>
      <c r="L235" s="352">
        <v>5.4886856042368801E-2</v>
      </c>
    </row>
    <row r="236" spans="1:16">
      <c r="A236" s="648"/>
      <c r="B236" s="342">
        <v>6</v>
      </c>
      <c r="C236" s="343" t="s">
        <v>27</v>
      </c>
      <c r="D236" s="344">
        <v>593</v>
      </c>
      <c r="E236" s="345"/>
      <c r="F236" s="346">
        <v>5.5712138293874482E-2</v>
      </c>
      <c r="G236" s="642"/>
      <c r="H236" s="351">
        <v>6</v>
      </c>
      <c r="I236" s="353" t="s">
        <v>125</v>
      </c>
      <c r="J236" s="356">
        <v>60</v>
      </c>
      <c r="K236" s="357"/>
      <c r="L236" s="352">
        <v>2.888781896966779E-2</v>
      </c>
    </row>
    <row r="237" spans="1:16">
      <c r="A237" s="648"/>
      <c r="B237" s="342">
        <v>7</v>
      </c>
      <c r="C237" s="343" t="s">
        <v>25</v>
      </c>
      <c r="D237" s="344">
        <v>581</v>
      </c>
      <c r="E237" s="345"/>
      <c r="F237" s="346">
        <v>5.4584742577978206E-2</v>
      </c>
      <c r="G237" s="642"/>
      <c r="I237" s="353" t="s">
        <v>95</v>
      </c>
      <c r="J237" s="356">
        <v>486</v>
      </c>
      <c r="K237" s="357"/>
      <c r="L237" s="352">
        <v>0.2339913336543091</v>
      </c>
    </row>
    <row r="238" spans="1:16">
      <c r="A238" s="648"/>
      <c r="B238" s="342">
        <v>8</v>
      </c>
      <c r="C238" s="343" t="s">
        <v>21</v>
      </c>
      <c r="D238" s="344">
        <v>472</v>
      </c>
      <c r="E238" s="345"/>
      <c r="F238" s="346">
        <v>4.4344231491920329E-2</v>
      </c>
      <c r="G238" s="642"/>
      <c r="I238" s="353" t="s">
        <v>145</v>
      </c>
      <c r="J238" s="356">
        <v>176</v>
      </c>
      <c r="L238" s="352">
        <v>8.473760231102552E-2</v>
      </c>
    </row>
    <row r="239" spans="1:16">
      <c r="A239" s="648"/>
      <c r="B239" s="342">
        <v>9</v>
      </c>
      <c r="C239" s="343" t="s">
        <v>29</v>
      </c>
      <c r="D239" s="344">
        <v>398</v>
      </c>
      <c r="E239" s="345"/>
      <c r="F239" s="346">
        <v>3.7391957910559936E-2</v>
      </c>
      <c r="G239" s="642"/>
      <c r="J239" s="356"/>
    </row>
    <row r="240" spans="1:16">
      <c r="A240" s="648"/>
      <c r="B240" s="342">
        <v>10</v>
      </c>
      <c r="C240" s="343" t="s">
        <v>32</v>
      </c>
      <c r="D240" s="344">
        <v>311</v>
      </c>
      <c r="E240" s="345"/>
      <c r="F240" s="346">
        <v>2.9218338970311914E-2</v>
      </c>
      <c r="G240" s="642"/>
      <c r="J240" s="356"/>
    </row>
    <row r="241" spans="1:16">
      <c r="A241" s="648"/>
      <c r="B241" s="342"/>
      <c r="C241" s="347"/>
      <c r="D241" s="344"/>
      <c r="E241" s="345"/>
      <c r="F241" s="346"/>
      <c r="G241" s="642"/>
      <c r="J241" s="356"/>
    </row>
    <row r="242" spans="1:16" ht="45" customHeight="1">
      <c r="A242" s="648"/>
      <c r="B242" s="342"/>
      <c r="C242" s="840" t="s">
        <v>953</v>
      </c>
      <c r="D242" s="840"/>
      <c r="E242" s="345"/>
      <c r="F242" s="346"/>
      <c r="G242" s="642"/>
      <c r="I242" s="840" t="s">
        <v>1004</v>
      </c>
      <c r="J242" s="841"/>
    </row>
    <row r="243" spans="1:16" ht="13.5" thickBot="1">
      <c r="A243" s="648"/>
      <c r="B243" s="342"/>
      <c r="C243" s="347"/>
      <c r="D243" s="344"/>
      <c r="E243" s="345"/>
      <c r="F243" s="346"/>
      <c r="G243" s="642"/>
      <c r="J243" s="356"/>
    </row>
    <row r="244" spans="1:16" ht="16.5" customHeight="1" thickBot="1">
      <c r="A244" s="647" t="s">
        <v>198</v>
      </c>
      <c r="B244" s="338" t="s">
        <v>15</v>
      </c>
      <c r="C244" s="339" t="s">
        <v>300</v>
      </c>
      <c r="D244" s="845" t="s">
        <v>1</v>
      </c>
      <c r="E244" s="845"/>
      <c r="F244" s="340" t="s">
        <v>301</v>
      </c>
      <c r="G244" s="642"/>
      <c r="H244" s="682" t="s">
        <v>15</v>
      </c>
      <c r="I244" s="354" t="s">
        <v>302</v>
      </c>
      <c r="J244" s="842" t="s">
        <v>1</v>
      </c>
      <c r="K244" s="843"/>
      <c r="L244" s="355" t="s">
        <v>303</v>
      </c>
    </row>
    <row r="245" spans="1:16" s="341" customFormat="1" ht="16.5" customHeight="1">
      <c r="A245" s="648"/>
      <c r="B245" s="342">
        <v>1</v>
      </c>
      <c r="C245" s="343" t="s">
        <v>20</v>
      </c>
      <c r="D245" s="344">
        <v>1889</v>
      </c>
      <c r="E245" s="345"/>
      <c r="F245" s="346">
        <v>0.11978440076093849</v>
      </c>
      <c r="G245" s="643"/>
      <c r="H245" s="351">
        <v>1</v>
      </c>
      <c r="I245" s="353" t="s">
        <v>148</v>
      </c>
      <c r="J245" s="356">
        <v>1051</v>
      </c>
      <c r="K245" s="357"/>
      <c r="L245" s="352">
        <v>0.42671538773853024</v>
      </c>
      <c r="O245" s="104"/>
      <c r="P245" s="104"/>
    </row>
    <row r="246" spans="1:16">
      <c r="A246" s="648"/>
      <c r="B246" s="342">
        <v>2</v>
      </c>
      <c r="C246" s="343" t="s">
        <v>22</v>
      </c>
      <c r="D246" s="344">
        <v>1146</v>
      </c>
      <c r="E246" s="345"/>
      <c r="F246" s="346">
        <v>7.2669625871908686E-2</v>
      </c>
      <c r="G246" s="642"/>
      <c r="H246" s="351">
        <v>2</v>
      </c>
      <c r="I246" s="353" t="s">
        <v>109</v>
      </c>
      <c r="J246" s="356">
        <v>345</v>
      </c>
      <c r="K246" s="357"/>
      <c r="L246" s="352">
        <v>0.14007308160779536</v>
      </c>
      <c r="O246" s="341"/>
      <c r="P246" s="341"/>
    </row>
    <row r="247" spans="1:16">
      <c r="A247" s="648"/>
      <c r="B247" s="342">
        <v>3</v>
      </c>
      <c r="C247" s="343" t="s">
        <v>23</v>
      </c>
      <c r="D247" s="344">
        <v>1145</v>
      </c>
      <c r="E247" s="345"/>
      <c r="F247" s="346">
        <v>7.2606214331008237E-2</v>
      </c>
      <c r="G247" s="642"/>
      <c r="H247" s="351">
        <v>3</v>
      </c>
      <c r="I247" s="353" t="s">
        <v>116</v>
      </c>
      <c r="J247" s="356">
        <v>264</v>
      </c>
      <c r="K247" s="357"/>
      <c r="L247" s="352">
        <v>0.1071863580998782</v>
      </c>
    </row>
    <row r="248" spans="1:16">
      <c r="A248" s="648"/>
      <c r="B248" s="342">
        <v>4</v>
      </c>
      <c r="C248" s="343" t="s">
        <v>26</v>
      </c>
      <c r="D248" s="344">
        <v>1013</v>
      </c>
      <c r="E248" s="345"/>
      <c r="F248" s="346">
        <v>6.4235890932149653E-2</v>
      </c>
      <c r="G248" s="642"/>
      <c r="H248" s="351">
        <v>4</v>
      </c>
      <c r="I248" s="353" t="s">
        <v>122</v>
      </c>
      <c r="J248" s="356">
        <v>158</v>
      </c>
      <c r="L248" s="352">
        <v>6.4149411287048319E-2</v>
      </c>
    </row>
    <row r="249" spans="1:16">
      <c r="A249" s="648"/>
      <c r="B249" s="342">
        <v>5</v>
      </c>
      <c r="C249" s="343" t="s">
        <v>25</v>
      </c>
      <c r="D249" s="344">
        <v>988</v>
      </c>
      <c r="E249" s="345"/>
      <c r="F249" s="346">
        <v>6.2650602409638559E-2</v>
      </c>
      <c r="G249" s="642"/>
      <c r="H249" s="351">
        <v>5</v>
      </c>
      <c r="I249" s="353" t="s">
        <v>146</v>
      </c>
      <c r="J249" s="356">
        <v>80</v>
      </c>
      <c r="K249" s="357"/>
      <c r="L249" s="352">
        <v>3.2480714575720666E-2</v>
      </c>
    </row>
    <row r="250" spans="1:16">
      <c r="A250" s="648"/>
      <c r="B250" s="342">
        <v>6</v>
      </c>
      <c r="C250" s="343" t="s">
        <v>27</v>
      </c>
      <c r="D250" s="344">
        <v>948</v>
      </c>
      <c r="E250" s="345"/>
      <c r="F250" s="346">
        <v>6.0114140773620796E-2</v>
      </c>
      <c r="G250" s="642"/>
      <c r="H250" s="351">
        <v>6</v>
      </c>
      <c r="I250" s="353" t="s">
        <v>125</v>
      </c>
      <c r="J250" s="356">
        <v>65</v>
      </c>
      <c r="K250" s="357"/>
      <c r="L250" s="352">
        <v>2.6390580592773039E-2</v>
      </c>
    </row>
    <row r="251" spans="1:16">
      <c r="A251" s="648"/>
      <c r="B251" s="342">
        <v>7</v>
      </c>
      <c r="C251" s="343" t="s">
        <v>24</v>
      </c>
      <c r="D251" s="344">
        <v>786</v>
      </c>
      <c r="E251" s="345"/>
      <c r="F251" s="346">
        <v>4.9841471147748888E-2</v>
      </c>
      <c r="G251" s="642"/>
      <c r="I251" s="353" t="s">
        <v>95</v>
      </c>
      <c r="J251" s="356">
        <v>459</v>
      </c>
      <c r="K251" s="357"/>
      <c r="L251" s="352">
        <v>0.18635809987819732</v>
      </c>
    </row>
    <row r="252" spans="1:16">
      <c r="A252" s="648"/>
      <c r="B252" s="342">
        <v>8</v>
      </c>
      <c r="C252" s="343" t="s">
        <v>21</v>
      </c>
      <c r="D252" s="344">
        <v>727</v>
      </c>
      <c r="E252" s="345"/>
      <c r="F252" s="346">
        <v>4.6100190234622702E-2</v>
      </c>
      <c r="G252" s="642"/>
      <c r="I252" s="353" t="s">
        <v>145</v>
      </c>
      <c r="J252" s="356">
        <v>184</v>
      </c>
      <c r="L252" s="352">
        <v>7.4705643524157525E-2</v>
      </c>
    </row>
    <row r="253" spans="1:16">
      <c r="A253" s="648"/>
      <c r="B253" s="342">
        <v>9</v>
      </c>
      <c r="C253" s="343" t="s">
        <v>33</v>
      </c>
      <c r="D253" s="344">
        <v>544</v>
      </c>
      <c r="E253" s="345"/>
      <c r="F253" s="346">
        <v>3.4495878249841475E-2</v>
      </c>
      <c r="G253" s="642"/>
      <c r="J253" s="356"/>
    </row>
    <row r="254" spans="1:16">
      <c r="A254" s="648"/>
      <c r="B254" s="342">
        <v>10</v>
      </c>
      <c r="C254" s="348" t="s">
        <v>32</v>
      </c>
      <c r="D254" s="344">
        <v>475</v>
      </c>
      <c r="E254" s="345"/>
      <c r="F254" s="346">
        <v>3.0120481927710843E-2</v>
      </c>
      <c r="G254" s="642"/>
      <c r="J254" s="356"/>
    </row>
    <row r="255" spans="1:16">
      <c r="A255" s="648"/>
      <c r="B255" s="342"/>
      <c r="C255" s="347"/>
      <c r="D255" s="344"/>
      <c r="E255" s="345"/>
      <c r="F255" s="346"/>
      <c r="G255" s="642"/>
      <c r="J255" s="356"/>
    </row>
    <row r="256" spans="1:16" ht="45" customHeight="1">
      <c r="A256" s="648"/>
      <c r="B256" s="342"/>
      <c r="C256" s="840" t="s">
        <v>954</v>
      </c>
      <c r="D256" s="840"/>
      <c r="E256" s="345"/>
      <c r="F256" s="346"/>
      <c r="G256" s="642"/>
      <c r="I256" s="840" t="s">
        <v>1005</v>
      </c>
      <c r="J256" s="841"/>
    </row>
    <row r="257" spans="1:16" ht="13.5" thickBot="1">
      <c r="A257" s="648"/>
      <c r="B257" s="342"/>
      <c r="C257" s="347"/>
      <c r="D257" s="344"/>
      <c r="E257" s="345"/>
      <c r="F257" s="346"/>
      <c r="G257" s="642"/>
      <c r="J257" s="356"/>
    </row>
    <row r="258" spans="1:16" ht="16.5" customHeight="1" thickBot="1">
      <c r="A258" s="647" t="s">
        <v>200</v>
      </c>
      <c r="B258" s="338" t="s">
        <v>15</v>
      </c>
      <c r="C258" s="339" t="s">
        <v>300</v>
      </c>
      <c r="D258" s="845" t="s">
        <v>1</v>
      </c>
      <c r="E258" s="845"/>
      <c r="F258" s="340" t="s">
        <v>301</v>
      </c>
      <c r="G258" s="642"/>
      <c r="H258" s="682" t="s">
        <v>15</v>
      </c>
      <c r="I258" s="354" t="s">
        <v>302</v>
      </c>
      <c r="J258" s="842" t="s">
        <v>1</v>
      </c>
      <c r="K258" s="843"/>
      <c r="L258" s="355" t="s">
        <v>303</v>
      </c>
    </row>
    <row r="259" spans="1:16" s="341" customFormat="1" ht="16.5" customHeight="1">
      <c r="A259" s="648"/>
      <c r="B259" s="342">
        <v>1</v>
      </c>
      <c r="C259" s="343" t="s">
        <v>20</v>
      </c>
      <c r="D259" s="344">
        <v>2437</v>
      </c>
      <c r="E259" s="345"/>
      <c r="F259" s="346">
        <v>0.13243125747201392</v>
      </c>
      <c r="G259" s="643"/>
      <c r="H259" s="351">
        <v>1</v>
      </c>
      <c r="I259" s="353" t="s">
        <v>148</v>
      </c>
      <c r="J259" s="356">
        <v>2149</v>
      </c>
      <c r="K259" s="357"/>
      <c r="L259" s="352">
        <v>0.53311833291987099</v>
      </c>
      <c r="O259" s="104"/>
      <c r="P259" s="104"/>
    </row>
    <row r="260" spans="1:16">
      <c r="A260" s="648"/>
      <c r="B260" s="342">
        <v>2</v>
      </c>
      <c r="C260" s="343" t="s">
        <v>22</v>
      </c>
      <c r="D260" s="344">
        <v>1360</v>
      </c>
      <c r="E260" s="345"/>
      <c r="F260" s="346">
        <v>7.3905010324964673E-2</v>
      </c>
      <c r="G260" s="642"/>
      <c r="H260" s="351">
        <v>2</v>
      </c>
      <c r="I260" s="353" t="s">
        <v>109</v>
      </c>
      <c r="J260" s="356">
        <v>430</v>
      </c>
      <c r="K260" s="357"/>
      <c r="L260" s="352">
        <v>0.10667328206400396</v>
      </c>
    </row>
    <row r="261" spans="1:16">
      <c r="A261" s="648"/>
      <c r="B261" s="342">
        <v>3</v>
      </c>
      <c r="C261" s="343" t="s">
        <v>23</v>
      </c>
      <c r="D261" s="344">
        <v>1224</v>
      </c>
      <c r="E261" s="345"/>
      <c r="F261" s="346">
        <v>6.6514509292468216E-2</v>
      </c>
      <c r="G261" s="642"/>
      <c r="H261" s="351">
        <v>3</v>
      </c>
      <c r="I261" s="353" t="s">
        <v>116</v>
      </c>
      <c r="J261" s="356">
        <v>328</v>
      </c>
      <c r="K261" s="357"/>
      <c r="L261" s="352">
        <v>8.1369387248821631E-2</v>
      </c>
    </row>
    <row r="262" spans="1:16">
      <c r="A262" s="648"/>
      <c r="B262" s="342">
        <v>4</v>
      </c>
      <c r="C262" s="343" t="s">
        <v>26</v>
      </c>
      <c r="D262" s="344">
        <v>1020</v>
      </c>
      <c r="E262" s="345"/>
      <c r="F262" s="346">
        <v>5.5428757743723508E-2</v>
      </c>
      <c r="G262" s="642"/>
      <c r="H262" s="351">
        <v>4</v>
      </c>
      <c r="I262" s="353" t="s">
        <v>122</v>
      </c>
      <c r="J262" s="356">
        <v>237</v>
      </c>
      <c r="L262" s="352">
        <v>5.8794343835276604E-2</v>
      </c>
      <c r="O262" s="341"/>
      <c r="P262" s="341"/>
    </row>
    <row r="263" spans="1:16">
      <c r="A263" s="648"/>
      <c r="B263" s="342">
        <v>5</v>
      </c>
      <c r="C263" s="343" t="s">
        <v>21</v>
      </c>
      <c r="D263" s="344">
        <v>994</v>
      </c>
      <c r="E263" s="345"/>
      <c r="F263" s="346">
        <v>5.4015867840452127E-2</v>
      </c>
      <c r="G263" s="642"/>
      <c r="H263" s="351">
        <v>5</v>
      </c>
      <c r="I263" s="353" t="s">
        <v>146</v>
      </c>
      <c r="J263" s="356">
        <v>140</v>
      </c>
      <c r="K263" s="357"/>
      <c r="L263" s="352">
        <v>3.4730836020838499E-2</v>
      </c>
    </row>
    <row r="264" spans="1:16">
      <c r="A264" s="648"/>
      <c r="B264" s="342">
        <v>6</v>
      </c>
      <c r="C264" s="343" t="s">
        <v>25</v>
      </c>
      <c r="D264" s="344">
        <v>868</v>
      </c>
      <c r="E264" s="345"/>
      <c r="F264" s="346">
        <v>4.7168786001521572E-2</v>
      </c>
      <c r="G264" s="642"/>
      <c r="H264" s="351">
        <v>6</v>
      </c>
      <c r="I264" s="353" t="s">
        <v>125</v>
      </c>
      <c r="J264" s="356">
        <v>113</v>
      </c>
      <c r="K264" s="357"/>
      <c r="L264" s="352">
        <v>2.8032746216819646E-2</v>
      </c>
    </row>
    <row r="265" spans="1:16">
      <c r="A265" s="648"/>
      <c r="B265" s="342">
        <v>7</v>
      </c>
      <c r="C265" s="343" t="s">
        <v>27</v>
      </c>
      <c r="D265" s="344">
        <v>743</v>
      </c>
      <c r="E265" s="345"/>
      <c r="F265" s="346">
        <v>4.0376046081947614E-2</v>
      </c>
      <c r="G265" s="642"/>
      <c r="I265" s="353" t="s">
        <v>95</v>
      </c>
      <c r="J265" s="356">
        <v>639</v>
      </c>
      <c r="K265" s="357"/>
      <c r="L265" s="352">
        <v>0.15852145869511289</v>
      </c>
    </row>
    <row r="266" spans="1:16">
      <c r="A266" s="648"/>
      <c r="B266" s="342">
        <v>8</v>
      </c>
      <c r="C266" s="343" t="s">
        <v>24</v>
      </c>
      <c r="D266" s="344">
        <v>699</v>
      </c>
      <c r="E266" s="345"/>
      <c r="F266" s="346">
        <v>3.798500163025758E-2</v>
      </c>
      <c r="G266" s="642"/>
      <c r="I266" s="353" t="s">
        <v>145</v>
      </c>
      <c r="J266" s="356">
        <v>237</v>
      </c>
      <c r="L266" s="352">
        <v>5.8794343835276604E-2</v>
      </c>
    </row>
    <row r="267" spans="1:16">
      <c r="A267" s="648"/>
      <c r="B267" s="342">
        <v>9</v>
      </c>
      <c r="C267" s="343" t="s">
        <v>897</v>
      </c>
      <c r="D267" s="344">
        <v>574</v>
      </c>
      <c r="E267" s="345"/>
      <c r="F267" s="346">
        <v>3.1192261710683622E-2</v>
      </c>
      <c r="G267" s="642"/>
      <c r="J267" s="356"/>
    </row>
    <row r="268" spans="1:16">
      <c r="A268" s="648"/>
      <c r="B268" s="342">
        <v>10</v>
      </c>
      <c r="C268" s="343" t="s">
        <v>29</v>
      </c>
      <c r="D268" s="344">
        <v>562</v>
      </c>
      <c r="E268" s="345"/>
      <c r="F268" s="346">
        <v>3.0540158678404521E-2</v>
      </c>
      <c r="G268" s="642"/>
      <c r="J268" s="356"/>
    </row>
    <row r="269" spans="1:16">
      <c r="A269" s="648"/>
      <c r="B269" s="342"/>
      <c r="C269" s="347"/>
      <c r="D269" s="344"/>
      <c r="E269" s="345"/>
      <c r="F269" s="346"/>
      <c r="G269" s="642"/>
      <c r="J269" s="356"/>
    </row>
    <row r="270" spans="1:16" ht="45" customHeight="1">
      <c r="A270" s="648"/>
      <c r="B270" s="342"/>
      <c r="C270" s="840" t="s">
        <v>955</v>
      </c>
      <c r="D270" s="840"/>
      <c r="E270" s="345"/>
      <c r="F270" s="346"/>
      <c r="G270" s="642"/>
      <c r="I270" s="840" t="s">
        <v>1006</v>
      </c>
      <c r="J270" s="841"/>
    </row>
    <row r="271" spans="1:16" ht="13.5" thickBot="1">
      <c r="A271" s="648"/>
      <c r="B271" s="342"/>
      <c r="C271" s="347"/>
      <c r="D271" s="344"/>
      <c r="E271" s="345"/>
      <c r="F271" s="346"/>
      <c r="G271" s="642"/>
      <c r="J271" s="356"/>
    </row>
    <row r="272" spans="1:16" ht="16.5" customHeight="1" thickBot="1">
      <c r="A272" s="647" t="s">
        <v>201</v>
      </c>
      <c r="B272" s="338" t="s">
        <v>15</v>
      </c>
      <c r="C272" s="339" t="s">
        <v>300</v>
      </c>
      <c r="D272" s="845" t="s">
        <v>1</v>
      </c>
      <c r="E272" s="845"/>
      <c r="F272" s="340" t="s">
        <v>301</v>
      </c>
      <c r="G272" s="642"/>
      <c r="H272" s="682" t="s">
        <v>15</v>
      </c>
      <c r="I272" s="354" t="s">
        <v>302</v>
      </c>
      <c r="J272" s="842" t="s">
        <v>1</v>
      </c>
      <c r="K272" s="843"/>
      <c r="L272" s="355" t="s">
        <v>303</v>
      </c>
    </row>
    <row r="273" spans="1:16" s="341" customFormat="1" ht="16.5" customHeight="1">
      <c r="A273" s="648"/>
      <c r="B273" s="342">
        <v>1</v>
      </c>
      <c r="C273" s="343" t="s">
        <v>20</v>
      </c>
      <c r="D273" s="344">
        <v>512</v>
      </c>
      <c r="E273" s="345"/>
      <c r="F273" s="346">
        <v>9.8009188361408886E-2</v>
      </c>
      <c r="G273" s="643"/>
      <c r="H273" s="351">
        <v>1</v>
      </c>
      <c r="I273" s="353" t="s">
        <v>148</v>
      </c>
      <c r="J273" s="356">
        <v>244</v>
      </c>
      <c r="K273" s="357"/>
      <c r="L273" s="352">
        <v>0.36636636636636638</v>
      </c>
      <c r="O273" s="104"/>
      <c r="P273" s="104"/>
    </row>
    <row r="274" spans="1:16">
      <c r="A274" s="648"/>
      <c r="B274" s="342">
        <v>2</v>
      </c>
      <c r="C274" s="343" t="s">
        <v>23</v>
      </c>
      <c r="D274" s="344">
        <v>446</v>
      </c>
      <c r="E274" s="345"/>
      <c r="F274" s="346">
        <v>8.5375191424196015E-2</v>
      </c>
      <c r="G274" s="642"/>
      <c r="H274" s="351">
        <v>2</v>
      </c>
      <c r="I274" s="353" t="s">
        <v>109</v>
      </c>
      <c r="J274" s="356">
        <v>120</v>
      </c>
      <c r="K274" s="357"/>
      <c r="L274" s="352">
        <v>0.18018018018018017</v>
      </c>
    </row>
    <row r="275" spans="1:16">
      <c r="A275" s="648"/>
      <c r="B275" s="342">
        <v>3</v>
      </c>
      <c r="C275" s="343" t="s">
        <v>26</v>
      </c>
      <c r="D275" s="344">
        <v>407</v>
      </c>
      <c r="E275" s="345"/>
      <c r="F275" s="346">
        <v>7.7909647779479327E-2</v>
      </c>
      <c r="G275" s="642"/>
      <c r="H275" s="351">
        <v>3</v>
      </c>
      <c r="I275" s="353" t="s">
        <v>116</v>
      </c>
      <c r="J275" s="356">
        <v>73</v>
      </c>
      <c r="K275" s="357"/>
      <c r="L275" s="352">
        <v>0.10960960960960961</v>
      </c>
    </row>
    <row r="276" spans="1:16">
      <c r="A276" s="648"/>
      <c r="B276" s="342">
        <v>4</v>
      </c>
      <c r="C276" s="343" t="s">
        <v>22</v>
      </c>
      <c r="D276" s="344">
        <v>357</v>
      </c>
      <c r="E276" s="345"/>
      <c r="F276" s="346">
        <v>6.8338437978560485E-2</v>
      </c>
      <c r="G276" s="642"/>
      <c r="H276" s="351">
        <v>4</v>
      </c>
      <c r="I276" s="353" t="s">
        <v>122</v>
      </c>
      <c r="J276" s="356">
        <v>44</v>
      </c>
      <c r="K276" s="357"/>
      <c r="L276" s="352">
        <v>6.6066066066066062E-2</v>
      </c>
    </row>
    <row r="277" spans="1:16">
      <c r="A277" s="648"/>
      <c r="B277" s="342">
        <v>5</v>
      </c>
      <c r="C277" s="343" t="s">
        <v>27</v>
      </c>
      <c r="D277" s="344">
        <v>313</v>
      </c>
      <c r="E277" s="345"/>
      <c r="F277" s="346">
        <v>5.9915773353751915E-2</v>
      </c>
      <c r="G277" s="642"/>
      <c r="H277" s="351">
        <v>5</v>
      </c>
      <c r="I277" s="353" t="s">
        <v>125</v>
      </c>
      <c r="J277" s="356">
        <v>21</v>
      </c>
      <c r="L277" s="352">
        <v>3.1531531531531529E-2</v>
      </c>
    </row>
    <row r="278" spans="1:16">
      <c r="A278" s="648"/>
      <c r="B278" s="342">
        <v>6</v>
      </c>
      <c r="C278" s="343" t="s">
        <v>24</v>
      </c>
      <c r="D278" s="344">
        <v>312</v>
      </c>
      <c r="E278" s="345"/>
      <c r="F278" s="346">
        <v>5.9724349157733538E-2</v>
      </c>
      <c r="G278" s="642"/>
      <c r="H278" s="351">
        <v>6</v>
      </c>
      <c r="I278" s="353" t="s">
        <v>146</v>
      </c>
      <c r="J278" s="356">
        <v>16</v>
      </c>
      <c r="K278" s="357"/>
      <c r="L278" s="352">
        <v>2.4024024024024024E-2</v>
      </c>
      <c r="O278" s="341"/>
      <c r="P278" s="341"/>
    </row>
    <row r="279" spans="1:16">
      <c r="A279" s="648"/>
      <c r="B279" s="342">
        <v>7</v>
      </c>
      <c r="C279" s="343" t="s">
        <v>29</v>
      </c>
      <c r="D279" s="344">
        <v>237</v>
      </c>
      <c r="E279" s="345"/>
      <c r="F279" s="346">
        <v>4.5367534456355281E-2</v>
      </c>
      <c r="G279" s="642"/>
      <c r="I279" s="353" t="s">
        <v>95</v>
      </c>
      <c r="J279" s="356">
        <v>141</v>
      </c>
      <c r="K279" s="357"/>
      <c r="L279" s="352">
        <v>0.21171171171171171</v>
      </c>
    </row>
    <row r="280" spans="1:16">
      <c r="A280" s="648"/>
      <c r="B280" s="342">
        <v>8</v>
      </c>
      <c r="C280" s="343" t="s">
        <v>21</v>
      </c>
      <c r="D280" s="344">
        <v>237</v>
      </c>
      <c r="E280" s="345"/>
      <c r="F280" s="346">
        <v>4.5367534456355281E-2</v>
      </c>
      <c r="G280" s="642"/>
      <c r="I280" s="353" t="s">
        <v>145</v>
      </c>
      <c r="J280" s="356">
        <v>56</v>
      </c>
      <c r="L280" s="352">
        <v>8.408408408408409E-2</v>
      </c>
    </row>
    <row r="281" spans="1:16">
      <c r="A281" s="648"/>
      <c r="B281" s="342">
        <v>9</v>
      </c>
      <c r="C281" s="343" t="s">
        <v>32</v>
      </c>
      <c r="D281" s="344">
        <v>213</v>
      </c>
      <c r="E281" s="345"/>
      <c r="F281" s="346">
        <v>4.0773353751914244E-2</v>
      </c>
      <c r="G281" s="642"/>
      <c r="J281" s="356"/>
    </row>
    <row r="282" spans="1:16">
      <c r="A282" s="648"/>
      <c r="B282" s="342">
        <v>10</v>
      </c>
      <c r="C282" s="343" t="s">
        <v>25</v>
      </c>
      <c r="D282" s="344">
        <v>194</v>
      </c>
      <c r="E282" s="345"/>
      <c r="F282" s="346">
        <v>3.7136294027565082E-2</v>
      </c>
      <c r="G282" s="642"/>
      <c r="J282" s="356"/>
    </row>
    <row r="283" spans="1:16">
      <c r="A283" s="648"/>
      <c r="B283" s="342"/>
      <c r="C283" s="347"/>
      <c r="D283" s="344"/>
      <c r="E283" s="345"/>
      <c r="F283" s="346"/>
      <c r="G283" s="642"/>
      <c r="J283" s="356"/>
    </row>
    <row r="284" spans="1:16" ht="45" customHeight="1">
      <c r="A284" s="648"/>
      <c r="B284" s="342"/>
      <c r="C284" s="840" t="s">
        <v>956</v>
      </c>
      <c r="D284" s="840"/>
      <c r="E284" s="345"/>
      <c r="F284" s="346"/>
      <c r="G284" s="642"/>
      <c r="I284" s="840" t="s">
        <v>1007</v>
      </c>
      <c r="J284" s="841"/>
    </row>
    <row r="285" spans="1:16" ht="13.5" thickBot="1">
      <c r="A285" s="648"/>
      <c r="B285" s="342"/>
      <c r="C285" s="347"/>
      <c r="D285" s="344"/>
      <c r="E285" s="345"/>
      <c r="F285" s="346"/>
      <c r="G285" s="642"/>
      <c r="J285" s="356"/>
    </row>
    <row r="286" spans="1:16" ht="16.5" customHeight="1" thickBot="1">
      <c r="A286" s="647" t="s">
        <v>171</v>
      </c>
      <c r="B286" s="338" t="s">
        <v>15</v>
      </c>
      <c r="C286" s="339" t="s">
        <v>300</v>
      </c>
      <c r="D286" s="845" t="s">
        <v>1</v>
      </c>
      <c r="E286" s="845"/>
      <c r="F286" s="340" t="s">
        <v>301</v>
      </c>
      <c r="G286" s="642"/>
      <c r="H286" s="682" t="s">
        <v>15</v>
      </c>
      <c r="I286" s="354" t="s">
        <v>302</v>
      </c>
      <c r="J286" s="842" t="s">
        <v>1</v>
      </c>
      <c r="K286" s="843"/>
      <c r="L286" s="355" t="s">
        <v>303</v>
      </c>
    </row>
    <row r="287" spans="1:16" s="341" customFormat="1" ht="16.5" customHeight="1">
      <c r="A287" s="648"/>
      <c r="B287" s="342">
        <v>1</v>
      </c>
      <c r="C287" s="343" t="s">
        <v>23</v>
      </c>
      <c r="D287" s="344">
        <v>3854</v>
      </c>
      <c r="E287" s="345"/>
      <c r="F287" s="346">
        <v>0.11608783397090273</v>
      </c>
      <c r="G287" s="643"/>
      <c r="H287" s="351">
        <v>1</v>
      </c>
      <c r="I287" s="353" t="s">
        <v>148</v>
      </c>
      <c r="J287" s="356">
        <v>2146</v>
      </c>
      <c r="K287" s="357"/>
      <c r="L287" s="352">
        <v>0.3473616056976368</v>
      </c>
      <c r="O287" s="104"/>
      <c r="P287" s="104"/>
    </row>
    <row r="288" spans="1:16">
      <c r="A288" s="648"/>
      <c r="B288" s="342">
        <v>2</v>
      </c>
      <c r="C288" s="343" t="s">
        <v>20</v>
      </c>
      <c r="D288" s="344">
        <v>3780</v>
      </c>
      <c r="E288" s="345"/>
      <c r="F288" s="346">
        <v>0.11385885117021598</v>
      </c>
      <c r="G288" s="642"/>
      <c r="H288" s="351">
        <v>2</v>
      </c>
      <c r="I288" s="353" t="s">
        <v>109</v>
      </c>
      <c r="J288" s="356">
        <v>1068</v>
      </c>
      <c r="K288" s="357"/>
      <c r="L288" s="352">
        <v>0.17287147944318551</v>
      </c>
    </row>
    <row r="289" spans="1:16">
      <c r="A289" s="648"/>
      <c r="B289" s="342">
        <v>3</v>
      </c>
      <c r="C289" s="343" t="s">
        <v>22</v>
      </c>
      <c r="D289" s="344">
        <v>2138</v>
      </c>
      <c r="E289" s="345"/>
      <c r="F289" s="346">
        <v>6.4399530106328498E-2</v>
      </c>
      <c r="G289" s="642"/>
      <c r="H289" s="351">
        <v>3</v>
      </c>
      <c r="I289" s="353" t="s">
        <v>116</v>
      </c>
      <c r="J289" s="356">
        <v>618</v>
      </c>
      <c r="K289" s="357"/>
      <c r="L289" s="352">
        <v>0.10003237293622531</v>
      </c>
    </row>
    <row r="290" spans="1:16">
      <c r="A290" s="648"/>
      <c r="B290" s="342">
        <v>4</v>
      </c>
      <c r="C290" s="343" t="s">
        <v>25</v>
      </c>
      <c r="D290" s="344">
        <v>1903</v>
      </c>
      <c r="E290" s="345"/>
      <c r="F290" s="346">
        <v>5.732100364468809E-2</v>
      </c>
      <c r="G290" s="642"/>
      <c r="H290" s="351">
        <v>4</v>
      </c>
      <c r="I290" s="353" t="s">
        <v>122</v>
      </c>
      <c r="J290" s="356">
        <v>518</v>
      </c>
      <c r="L290" s="352">
        <v>8.3845904823567491E-2</v>
      </c>
    </row>
    <row r="291" spans="1:16">
      <c r="A291" s="648"/>
      <c r="B291" s="342">
        <v>5</v>
      </c>
      <c r="C291" s="343" t="s">
        <v>32</v>
      </c>
      <c r="D291" s="344">
        <v>1832</v>
      </c>
      <c r="E291" s="345"/>
      <c r="F291" s="346">
        <v>5.5182385011596738E-2</v>
      </c>
      <c r="G291" s="642"/>
      <c r="H291" s="351">
        <v>5</v>
      </c>
      <c r="I291" s="353" t="s">
        <v>146</v>
      </c>
      <c r="J291" s="356">
        <v>241</v>
      </c>
      <c r="K291" s="357"/>
      <c r="L291" s="352">
        <v>3.9009388151505342E-2</v>
      </c>
    </row>
    <row r="292" spans="1:16">
      <c r="A292" s="648"/>
      <c r="B292" s="342">
        <v>6</v>
      </c>
      <c r="C292" s="343" t="s">
        <v>24</v>
      </c>
      <c r="D292" s="344">
        <v>1672</v>
      </c>
      <c r="E292" s="345"/>
      <c r="F292" s="346">
        <v>5.036296273984156E-2</v>
      </c>
      <c r="G292" s="642"/>
      <c r="H292" s="351">
        <v>6</v>
      </c>
      <c r="I292" s="353" t="s">
        <v>125</v>
      </c>
      <c r="J292" s="356">
        <v>174</v>
      </c>
      <c r="K292" s="357"/>
      <c r="L292" s="352">
        <v>2.8164454516024603E-2</v>
      </c>
    </row>
    <row r="293" spans="1:16">
      <c r="A293" s="648"/>
      <c r="B293" s="342">
        <v>7</v>
      </c>
      <c r="C293" s="343" t="s">
        <v>26</v>
      </c>
      <c r="D293" s="344">
        <v>1611</v>
      </c>
      <c r="E293" s="345"/>
      <c r="F293" s="346">
        <v>4.8525557998734904E-2</v>
      </c>
      <c r="G293" s="642"/>
      <c r="I293" s="353" t="s">
        <v>95</v>
      </c>
      <c r="J293" s="356">
        <v>1338</v>
      </c>
      <c r="K293" s="357"/>
      <c r="L293" s="352">
        <v>0.2165749433473616</v>
      </c>
    </row>
    <row r="294" spans="1:16">
      <c r="A294" s="648"/>
      <c r="B294" s="342">
        <v>8</v>
      </c>
      <c r="C294" s="343" t="s">
        <v>27</v>
      </c>
      <c r="D294" s="344">
        <v>1567</v>
      </c>
      <c r="E294" s="345"/>
      <c r="F294" s="346">
        <v>4.7200216874002228E-2</v>
      </c>
      <c r="G294" s="642"/>
      <c r="I294" s="353" t="s">
        <v>145</v>
      </c>
      <c r="J294" s="356">
        <v>529</v>
      </c>
      <c r="L294" s="352">
        <v>8.5626416315959852E-2</v>
      </c>
      <c r="O294" s="341"/>
      <c r="P294" s="341"/>
    </row>
    <row r="295" spans="1:16">
      <c r="A295" s="648"/>
      <c r="B295" s="342">
        <v>9</v>
      </c>
      <c r="C295" s="343" t="s">
        <v>21</v>
      </c>
      <c r="D295" s="344">
        <v>1034</v>
      </c>
      <c r="E295" s="345"/>
      <c r="F295" s="346">
        <v>3.1145516431217806E-2</v>
      </c>
      <c r="G295" s="642"/>
      <c r="J295" s="356"/>
    </row>
    <row r="296" spans="1:16">
      <c r="A296" s="648"/>
      <c r="B296" s="342">
        <v>10</v>
      </c>
      <c r="C296" s="343" t="s">
        <v>31</v>
      </c>
      <c r="D296" s="344">
        <v>950</v>
      </c>
      <c r="E296" s="345"/>
      <c r="F296" s="346">
        <v>2.8615319738546342E-2</v>
      </c>
      <c r="G296" s="642"/>
      <c r="J296" s="356"/>
    </row>
    <row r="297" spans="1:16">
      <c r="A297" s="648"/>
      <c r="B297" s="342"/>
      <c r="C297" s="347"/>
      <c r="D297" s="344"/>
      <c r="E297" s="345"/>
      <c r="F297" s="346"/>
      <c r="G297" s="642"/>
      <c r="J297" s="356"/>
    </row>
    <row r="298" spans="1:16" ht="45" customHeight="1">
      <c r="A298" s="648"/>
      <c r="B298" s="342"/>
      <c r="C298" s="840" t="s">
        <v>957</v>
      </c>
      <c r="D298" s="840"/>
      <c r="E298" s="345"/>
      <c r="F298" s="346"/>
      <c r="G298" s="642"/>
      <c r="I298" s="848" t="s">
        <v>1008</v>
      </c>
      <c r="J298" s="841"/>
    </row>
    <row r="299" spans="1:16" ht="13.5" thickBot="1">
      <c r="A299" s="648"/>
      <c r="B299" s="342"/>
      <c r="C299" s="347"/>
      <c r="D299" s="344"/>
      <c r="E299" s="345"/>
      <c r="F299" s="346"/>
      <c r="G299" s="642"/>
      <c r="J299" s="356"/>
    </row>
    <row r="300" spans="1:16" ht="16.5" customHeight="1" thickBot="1">
      <c r="A300" s="647" t="s">
        <v>202</v>
      </c>
      <c r="B300" s="338" t="s">
        <v>15</v>
      </c>
      <c r="C300" s="339" t="s">
        <v>300</v>
      </c>
      <c r="D300" s="845" t="s">
        <v>1</v>
      </c>
      <c r="E300" s="845"/>
      <c r="F300" s="340" t="s">
        <v>301</v>
      </c>
      <c r="G300" s="642"/>
      <c r="H300" s="682" t="s">
        <v>15</v>
      </c>
      <c r="I300" s="354" t="s">
        <v>302</v>
      </c>
      <c r="J300" s="842" t="s">
        <v>1</v>
      </c>
      <c r="K300" s="843"/>
      <c r="L300" s="355" t="s">
        <v>303</v>
      </c>
    </row>
    <row r="301" spans="1:16" s="341" customFormat="1" ht="16.5" customHeight="1">
      <c r="A301" s="648"/>
      <c r="B301" s="342">
        <v>1</v>
      </c>
      <c r="C301" s="343" t="s">
        <v>20</v>
      </c>
      <c r="D301" s="344">
        <v>2683</v>
      </c>
      <c r="E301" s="345"/>
      <c r="F301" s="346">
        <v>9.1044826767111203E-2</v>
      </c>
      <c r="G301" s="643"/>
      <c r="H301" s="351">
        <v>1</v>
      </c>
      <c r="I301" s="353" t="s">
        <v>148</v>
      </c>
      <c r="J301" s="356">
        <v>1736</v>
      </c>
      <c r="K301" s="357"/>
      <c r="L301" s="352">
        <v>0.35581061692969873</v>
      </c>
      <c r="O301" s="104"/>
      <c r="P301" s="104"/>
    </row>
    <row r="302" spans="1:16">
      <c r="A302" s="648"/>
      <c r="B302" s="342">
        <v>2</v>
      </c>
      <c r="C302" s="343" t="s">
        <v>23</v>
      </c>
      <c r="D302" s="344">
        <v>2566</v>
      </c>
      <c r="E302" s="345"/>
      <c r="F302" s="346">
        <v>8.7074552920017645E-2</v>
      </c>
      <c r="G302" s="642"/>
      <c r="H302" s="351">
        <v>2</v>
      </c>
      <c r="I302" s="353" t="s">
        <v>109</v>
      </c>
      <c r="J302" s="356">
        <v>888</v>
      </c>
      <c r="K302" s="357"/>
      <c r="L302" s="352">
        <v>0.18200450912072147</v>
      </c>
    </row>
    <row r="303" spans="1:16">
      <c r="A303" s="648"/>
      <c r="B303" s="342">
        <v>3</v>
      </c>
      <c r="C303" s="343" t="s">
        <v>22</v>
      </c>
      <c r="D303" s="344">
        <v>2129</v>
      </c>
      <c r="E303" s="345"/>
      <c r="F303" s="346">
        <v>7.2245410431300686E-2</v>
      </c>
      <c r="G303" s="642"/>
      <c r="H303" s="351">
        <v>3</v>
      </c>
      <c r="I303" s="353" t="s">
        <v>116</v>
      </c>
      <c r="J303" s="356">
        <v>568</v>
      </c>
      <c r="K303" s="357"/>
      <c r="L303" s="352">
        <v>0.11641729862676778</v>
      </c>
    </row>
    <row r="304" spans="1:16">
      <c r="A304" s="648"/>
      <c r="B304" s="342">
        <v>4</v>
      </c>
      <c r="C304" s="343" t="s">
        <v>26</v>
      </c>
      <c r="D304" s="344">
        <v>1551</v>
      </c>
      <c r="E304" s="345"/>
      <c r="F304" s="346">
        <v>5.2631578947368418E-2</v>
      </c>
      <c r="G304" s="642"/>
      <c r="H304" s="351">
        <v>4</v>
      </c>
      <c r="I304" s="353" t="s">
        <v>122</v>
      </c>
      <c r="J304" s="356">
        <v>314</v>
      </c>
      <c r="L304" s="352">
        <v>6.4357450297192045E-2</v>
      </c>
    </row>
    <row r="305" spans="1:16">
      <c r="A305" s="648"/>
      <c r="B305" s="342">
        <v>5</v>
      </c>
      <c r="C305" s="343" t="s">
        <v>27</v>
      </c>
      <c r="D305" s="344">
        <v>1400</v>
      </c>
      <c r="E305" s="345"/>
      <c r="F305" s="346">
        <v>4.7507550307102381E-2</v>
      </c>
      <c r="G305" s="642"/>
      <c r="H305" s="351">
        <v>5</v>
      </c>
      <c r="I305" s="353" t="s">
        <v>146</v>
      </c>
      <c r="J305" s="356">
        <v>180</v>
      </c>
      <c r="K305" s="357"/>
      <c r="L305" s="352">
        <v>3.6892805902848942E-2</v>
      </c>
    </row>
    <row r="306" spans="1:16">
      <c r="A306" s="648"/>
      <c r="B306" s="342">
        <v>6</v>
      </c>
      <c r="C306" s="343" t="s">
        <v>24</v>
      </c>
      <c r="D306" s="344">
        <v>1383</v>
      </c>
      <c r="E306" s="345"/>
      <c r="F306" s="346">
        <v>4.6930672910516134E-2</v>
      </c>
      <c r="G306" s="642"/>
      <c r="H306" s="351">
        <v>6</v>
      </c>
      <c r="I306" s="353" t="s">
        <v>125</v>
      </c>
      <c r="J306" s="356">
        <v>101</v>
      </c>
      <c r="K306" s="357"/>
      <c r="L306" s="352">
        <v>2.0700963312154128E-2</v>
      </c>
    </row>
    <row r="307" spans="1:16">
      <c r="A307" s="648"/>
      <c r="B307" s="342">
        <v>7</v>
      </c>
      <c r="C307" s="343" t="s">
        <v>25</v>
      </c>
      <c r="D307" s="344">
        <v>1375</v>
      </c>
      <c r="E307" s="345"/>
      <c r="F307" s="346">
        <v>4.6659201194475551E-2</v>
      </c>
      <c r="G307" s="642"/>
      <c r="I307" s="353" t="s">
        <v>95</v>
      </c>
      <c r="J307" s="356">
        <v>1036</v>
      </c>
      <c r="K307" s="357"/>
      <c r="L307" s="352">
        <v>0.21233859397417504</v>
      </c>
    </row>
    <row r="308" spans="1:16">
      <c r="A308" s="648"/>
      <c r="B308" s="342">
        <v>8</v>
      </c>
      <c r="C308" s="343" t="s">
        <v>21</v>
      </c>
      <c r="D308" s="344">
        <v>1059</v>
      </c>
      <c r="E308" s="345"/>
      <c r="F308" s="346">
        <v>3.5936068410872442E-2</v>
      </c>
      <c r="G308" s="642"/>
      <c r="I308" s="353" t="s">
        <v>145</v>
      </c>
      <c r="J308" s="356">
        <v>396</v>
      </c>
      <c r="L308" s="352">
        <v>8.1164172986267671E-2</v>
      </c>
    </row>
    <row r="309" spans="1:16">
      <c r="A309" s="648"/>
      <c r="B309" s="342">
        <v>9</v>
      </c>
      <c r="C309" s="343" t="s">
        <v>32</v>
      </c>
      <c r="D309" s="344">
        <v>1023</v>
      </c>
      <c r="E309" s="345"/>
      <c r="F309" s="346">
        <v>3.471444568868981E-2</v>
      </c>
      <c r="G309" s="642"/>
      <c r="J309" s="356"/>
    </row>
    <row r="310" spans="1:16">
      <c r="A310" s="648"/>
      <c r="B310" s="342">
        <v>10</v>
      </c>
      <c r="C310" s="330" t="s">
        <v>31</v>
      </c>
      <c r="D310" s="344">
        <v>968</v>
      </c>
      <c r="E310" s="345"/>
      <c r="F310" s="346">
        <v>3.2848077640910786E-2</v>
      </c>
      <c r="G310" s="642"/>
      <c r="J310" s="356"/>
      <c r="O310" s="341"/>
      <c r="P310" s="341"/>
    </row>
    <row r="311" spans="1:16">
      <c r="A311" s="648"/>
      <c r="B311" s="342"/>
      <c r="C311" s="347"/>
      <c r="D311" s="344"/>
      <c r="E311" s="345"/>
      <c r="F311" s="346"/>
      <c r="G311" s="642"/>
      <c r="J311" s="356"/>
    </row>
    <row r="312" spans="1:16" ht="45" customHeight="1">
      <c r="A312" s="648"/>
      <c r="B312" s="342"/>
      <c r="C312" s="840" t="s">
        <v>958</v>
      </c>
      <c r="D312" s="840"/>
      <c r="E312" s="345"/>
      <c r="F312" s="346"/>
      <c r="G312" s="642"/>
      <c r="I312" s="840" t="s">
        <v>1009</v>
      </c>
      <c r="J312" s="841"/>
    </row>
    <row r="313" spans="1:16" ht="13.5" thickBot="1">
      <c r="A313" s="648"/>
      <c r="B313" s="342"/>
      <c r="C313" s="347"/>
      <c r="D313" s="344"/>
      <c r="E313" s="345"/>
      <c r="F313" s="346"/>
      <c r="G313" s="642"/>
      <c r="J313" s="356"/>
    </row>
    <row r="314" spans="1:16" ht="16.5" customHeight="1" thickBot="1">
      <c r="A314" s="647" t="s">
        <v>187</v>
      </c>
      <c r="B314" s="338" t="s">
        <v>15</v>
      </c>
      <c r="C314" s="339" t="s">
        <v>300</v>
      </c>
      <c r="D314" s="845" t="s">
        <v>1</v>
      </c>
      <c r="E314" s="845"/>
      <c r="F314" s="340" t="s">
        <v>301</v>
      </c>
      <c r="G314" s="642"/>
      <c r="H314" s="682" t="s">
        <v>15</v>
      </c>
      <c r="I314" s="354" t="s">
        <v>302</v>
      </c>
      <c r="J314" s="842" t="s">
        <v>1</v>
      </c>
      <c r="K314" s="842"/>
      <c r="L314" s="355" t="s">
        <v>303</v>
      </c>
    </row>
    <row r="315" spans="1:16" s="341" customFormat="1" ht="16.5" customHeight="1">
      <c r="A315" s="648"/>
      <c r="B315" s="342">
        <v>1</v>
      </c>
      <c r="C315" s="343" t="s">
        <v>20</v>
      </c>
      <c r="D315" s="344">
        <v>7330</v>
      </c>
      <c r="E315" s="345"/>
      <c r="F315" s="346">
        <v>0.14807781660976546</v>
      </c>
      <c r="G315" s="643"/>
      <c r="H315" s="351">
        <v>1</v>
      </c>
      <c r="I315" s="353" t="s">
        <v>148</v>
      </c>
      <c r="J315" s="356">
        <v>6512</v>
      </c>
      <c r="K315" s="357"/>
      <c r="L315" s="352">
        <v>0.53929606625258797</v>
      </c>
      <c r="O315" s="104"/>
      <c r="P315" s="104"/>
    </row>
    <row r="316" spans="1:16">
      <c r="A316" s="648"/>
      <c r="B316" s="342">
        <v>2</v>
      </c>
      <c r="C316" s="343" t="s">
        <v>23</v>
      </c>
      <c r="D316" s="344">
        <v>3986</v>
      </c>
      <c r="E316" s="345"/>
      <c r="F316" s="346">
        <v>8.0523625785337671E-2</v>
      </c>
      <c r="G316" s="642"/>
      <c r="H316" s="351">
        <v>2</v>
      </c>
      <c r="I316" s="353" t="s">
        <v>109</v>
      </c>
      <c r="J316" s="356">
        <v>1380</v>
      </c>
      <c r="K316" s="357"/>
      <c r="L316" s="352">
        <v>0.11428571428571428</v>
      </c>
    </row>
    <row r="317" spans="1:16">
      <c r="A317" s="648"/>
      <c r="B317" s="342">
        <v>3</v>
      </c>
      <c r="C317" s="343" t="s">
        <v>22</v>
      </c>
      <c r="D317" s="344">
        <v>3109</v>
      </c>
      <c r="E317" s="345"/>
      <c r="F317" s="346">
        <v>6.2806811983596292E-2</v>
      </c>
      <c r="G317" s="642"/>
      <c r="H317" s="351">
        <v>3</v>
      </c>
      <c r="I317" s="353" t="s">
        <v>116</v>
      </c>
      <c r="J317" s="356">
        <v>1254</v>
      </c>
      <c r="K317" s="357"/>
      <c r="L317" s="352">
        <v>0.10385093167701863</v>
      </c>
    </row>
    <row r="318" spans="1:16">
      <c r="A318" s="648"/>
      <c r="B318" s="342">
        <v>4</v>
      </c>
      <c r="C318" s="343" t="s">
        <v>26</v>
      </c>
      <c r="D318" s="344">
        <v>2194</v>
      </c>
      <c r="E318" s="345"/>
      <c r="F318" s="346">
        <v>4.4322336922486417E-2</v>
      </c>
      <c r="G318" s="642"/>
      <c r="H318" s="351">
        <v>4</v>
      </c>
      <c r="I318" s="353" t="s">
        <v>122</v>
      </c>
      <c r="J318" s="356">
        <v>630</v>
      </c>
      <c r="L318" s="352">
        <v>5.2173913043478258E-2</v>
      </c>
    </row>
    <row r="319" spans="1:16">
      <c r="A319" s="648"/>
      <c r="B319" s="342">
        <v>5</v>
      </c>
      <c r="C319" s="343" t="s">
        <v>21</v>
      </c>
      <c r="D319" s="344">
        <v>1829</v>
      </c>
      <c r="E319" s="345"/>
      <c r="F319" s="346">
        <v>3.6948748510131108E-2</v>
      </c>
      <c r="G319" s="642"/>
      <c r="H319" s="351">
        <v>5</v>
      </c>
      <c r="I319" s="353" t="s">
        <v>146</v>
      </c>
      <c r="J319" s="356">
        <v>387</v>
      </c>
      <c r="K319" s="357"/>
      <c r="L319" s="352">
        <v>3.2049689440993789E-2</v>
      </c>
    </row>
    <row r="320" spans="1:16">
      <c r="A320" s="648"/>
      <c r="B320" s="342">
        <v>6</v>
      </c>
      <c r="C320" s="343" t="s">
        <v>27</v>
      </c>
      <c r="D320" s="344">
        <v>1795</v>
      </c>
      <c r="E320" s="345"/>
      <c r="F320" s="346">
        <v>3.6261893699117191E-2</v>
      </c>
      <c r="G320" s="642"/>
      <c r="H320" s="351">
        <v>6</v>
      </c>
      <c r="I320" s="353" t="s">
        <v>125</v>
      </c>
      <c r="J320" s="356">
        <v>299</v>
      </c>
      <c r="K320" s="357"/>
      <c r="L320" s="352">
        <v>2.4761904761904763E-2</v>
      </c>
    </row>
    <row r="321" spans="1:16">
      <c r="A321" s="648"/>
      <c r="B321" s="342">
        <v>7</v>
      </c>
      <c r="C321" s="343" t="s">
        <v>24</v>
      </c>
      <c r="D321" s="344">
        <v>1699</v>
      </c>
      <c r="E321" s="345"/>
      <c r="F321" s="346">
        <v>3.4322538938607303E-2</v>
      </c>
      <c r="G321" s="642"/>
      <c r="I321" s="353" t="s">
        <v>95</v>
      </c>
      <c r="J321" s="356">
        <v>1602</v>
      </c>
      <c r="K321" s="357"/>
      <c r="L321" s="352">
        <v>0.13267080745341614</v>
      </c>
    </row>
    <row r="322" spans="1:16">
      <c r="A322" s="648"/>
      <c r="B322" s="342">
        <v>8</v>
      </c>
      <c r="C322" s="343" t="s">
        <v>25</v>
      </c>
      <c r="D322" s="344">
        <v>1493</v>
      </c>
      <c r="E322" s="345"/>
      <c r="F322" s="346">
        <v>3.0161006848346498E-2</v>
      </c>
      <c r="G322" s="642"/>
      <c r="I322" s="353" t="s">
        <v>145</v>
      </c>
      <c r="J322" s="356">
        <v>770</v>
      </c>
      <c r="L322" s="352">
        <v>6.3768115942028983E-2</v>
      </c>
    </row>
    <row r="323" spans="1:16">
      <c r="A323" s="648"/>
      <c r="B323" s="342">
        <v>9</v>
      </c>
      <c r="C323" s="343" t="s">
        <v>29</v>
      </c>
      <c r="D323" s="344">
        <v>1317</v>
      </c>
      <c r="E323" s="345"/>
      <c r="F323" s="346">
        <v>2.6605523120745034E-2</v>
      </c>
      <c r="G323" s="642"/>
      <c r="J323" s="356"/>
    </row>
    <row r="324" spans="1:16">
      <c r="A324" s="648"/>
      <c r="B324" s="342">
        <v>10</v>
      </c>
      <c r="C324" s="330" t="s">
        <v>32</v>
      </c>
      <c r="D324" s="344">
        <v>1106</v>
      </c>
      <c r="E324" s="345"/>
      <c r="F324" s="346">
        <v>2.234298297004101E-2</v>
      </c>
      <c r="G324" s="642"/>
      <c r="J324" s="356"/>
      <c r="O324" s="341"/>
      <c r="P324" s="341"/>
    </row>
    <row r="325" spans="1:16">
      <c r="A325" s="648"/>
      <c r="B325" s="342"/>
      <c r="C325" s="347"/>
      <c r="D325" s="344"/>
      <c r="E325" s="345"/>
      <c r="F325" s="346"/>
      <c r="G325" s="642"/>
      <c r="J325" s="356"/>
    </row>
    <row r="326" spans="1:16" ht="45" customHeight="1">
      <c r="A326" s="648"/>
      <c r="B326" s="342"/>
      <c r="C326" s="840" t="s">
        <v>959</v>
      </c>
      <c r="D326" s="840"/>
      <c r="E326" s="345"/>
      <c r="F326" s="346"/>
      <c r="G326" s="642"/>
      <c r="I326" s="840" t="s">
        <v>1010</v>
      </c>
      <c r="J326" s="841"/>
      <c r="O326" s="341"/>
      <c r="P326" s="341"/>
    </row>
    <row r="327" spans="1:16" ht="13.5" thickBot="1">
      <c r="A327" s="648"/>
      <c r="B327" s="342"/>
      <c r="C327" s="347"/>
      <c r="D327" s="344"/>
      <c r="E327" s="345"/>
      <c r="F327" s="346"/>
      <c r="G327" s="642"/>
      <c r="J327" s="356"/>
    </row>
    <row r="328" spans="1:16" ht="16.5" customHeight="1" thickBot="1">
      <c r="A328" s="647" t="s">
        <v>204</v>
      </c>
      <c r="B328" s="338" t="s">
        <v>15</v>
      </c>
      <c r="C328" s="339" t="s">
        <v>300</v>
      </c>
      <c r="D328" s="845" t="s">
        <v>1</v>
      </c>
      <c r="E328" s="845"/>
      <c r="F328" s="340" t="s">
        <v>301</v>
      </c>
      <c r="G328" s="642"/>
      <c r="H328" s="682" t="s">
        <v>15</v>
      </c>
      <c r="I328" s="354" t="s">
        <v>302</v>
      </c>
      <c r="J328" s="842" t="s">
        <v>1</v>
      </c>
      <c r="K328" s="842"/>
      <c r="L328" s="355" t="s">
        <v>303</v>
      </c>
    </row>
    <row r="329" spans="1:16" s="341" customFormat="1" ht="16.5" customHeight="1">
      <c r="A329" s="648"/>
      <c r="B329" s="342">
        <v>1</v>
      </c>
      <c r="C329" s="343" t="s">
        <v>23</v>
      </c>
      <c r="D329" s="344">
        <v>1938</v>
      </c>
      <c r="E329" s="345"/>
      <c r="F329" s="346">
        <v>9.2062134815448199E-2</v>
      </c>
      <c r="G329" s="643"/>
      <c r="H329" s="351">
        <v>1</v>
      </c>
      <c r="I329" s="353" t="s">
        <v>148</v>
      </c>
      <c r="J329" s="356">
        <v>1095</v>
      </c>
      <c r="K329" s="357"/>
      <c r="L329" s="352">
        <v>0.31859179517020658</v>
      </c>
      <c r="O329" s="104"/>
      <c r="P329" s="104"/>
    </row>
    <row r="330" spans="1:16">
      <c r="A330" s="648"/>
      <c r="B330" s="342">
        <v>2</v>
      </c>
      <c r="C330" s="343" t="s">
        <v>20</v>
      </c>
      <c r="D330" s="344">
        <v>1850</v>
      </c>
      <c r="E330" s="345"/>
      <c r="F330" s="346">
        <v>8.7881810840340122E-2</v>
      </c>
      <c r="G330" s="642"/>
      <c r="H330" s="351">
        <v>2</v>
      </c>
      <c r="I330" s="353" t="s">
        <v>109</v>
      </c>
      <c r="J330" s="356">
        <v>624</v>
      </c>
      <c r="K330" s="357"/>
      <c r="L330" s="352">
        <v>0.18155368053535059</v>
      </c>
    </row>
    <row r="331" spans="1:16">
      <c r="A331" s="648"/>
      <c r="B331" s="342">
        <v>3</v>
      </c>
      <c r="C331" s="343" t="s">
        <v>22</v>
      </c>
      <c r="D331" s="344">
        <v>1598</v>
      </c>
      <c r="E331" s="345"/>
      <c r="F331" s="346">
        <v>7.591088309343974E-2</v>
      </c>
      <c r="G331" s="642"/>
      <c r="H331" s="351">
        <v>3</v>
      </c>
      <c r="I331" s="353" t="s">
        <v>116</v>
      </c>
      <c r="J331" s="356">
        <v>300</v>
      </c>
      <c r="K331" s="357"/>
      <c r="L331" s="352">
        <v>8.7285423334303169E-2</v>
      </c>
    </row>
    <row r="332" spans="1:16">
      <c r="A332" s="648"/>
      <c r="B332" s="342">
        <v>4</v>
      </c>
      <c r="C332" s="343" t="s">
        <v>27</v>
      </c>
      <c r="D332" s="344">
        <v>1463</v>
      </c>
      <c r="E332" s="345"/>
      <c r="F332" s="346">
        <v>6.9497886086171676E-2</v>
      </c>
      <c r="G332" s="642"/>
      <c r="H332" s="351">
        <v>4</v>
      </c>
      <c r="I332" s="353" t="s">
        <v>122</v>
      </c>
      <c r="J332" s="356">
        <v>268</v>
      </c>
      <c r="L332" s="352">
        <v>7.7974978178644169E-2</v>
      </c>
    </row>
    <row r="333" spans="1:16">
      <c r="A333" s="648"/>
      <c r="B333" s="342">
        <v>5</v>
      </c>
      <c r="C333" s="343" t="s">
        <v>26</v>
      </c>
      <c r="D333" s="344">
        <v>1166</v>
      </c>
      <c r="E333" s="345"/>
      <c r="F333" s="346">
        <v>5.5389292670181937E-2</v>
      </c>
      <c r="G333" s="642"/>
      <c r="H333" s="351">
        <v>5</v>
      </c>
      <c r="I333" s="353" t="s">
        <v>146</v>
      </c>
      <c r="J333" s="356">
        <v>167</v>
      </c>
      <c r="K333" s="357"/>
      <c r="L333" s="352">
        <v>4.8588885656095433E-2</v>
      </c>
    </row>
    <row r="334" spans="1:16">
      <c r="A334" s="648"/>
      <c r="B334" s="342">
        <v>6</v>
      </c>
      <c r="C334" s="343" t="s">
        <v>24</v>
      </c>
      <c r="D334" s="344">
        <v>1113</v>
      </c>
      <c r="E334" s="345"/>
      <c r="F334" s="346">
        <v>5.2871597548810031E-2</v>
      </c>
      <c r="G334" s="642"/>
      <c r="H334" s="351">
        <v>6</v>
      </c>
      <c r="I334" s="353" t="s">
        <v>125</v>
      </c>
      <c r="J334" s="356">
        <v>80</v>
      </c>
      <c r="K334" s="357"/>
      <c r="L334" s="352">
        <v>2.3276112889147511E-2</v>
      </c>
    </row>
    <row r="335" spans="1:16">
      <c r="A335" s="648"/>
      <c r="B335" s="342">
        <v>7</v>
      </c>
      <c r="C335" s="343" t="s">
        <v>25</v>
      </c>
      <c r="D335" s="344">
        <v>915</v>
      </c>
      <c r="E335" s="345"/>
      <c r="F335" s="346">
        <v>4.3465868604816875E-2</v>
      </c>
      <c r="G335" s="642"/>
      <c r="I335" s="353" t="s">
        <v>95</v>
      </c>
      <c r="J335" s="356">
        <v>865</v>
      </c>
      <c r="K335" s="357"/>
      <c r="L335" s="352">
        <v>0.25167297061390748</v>
      </c>
    </row>
    <row r="336" spans="1:16">
      <c r="A336" s="648"/>
      <c r="B336" s="342">
        <v>8</v>
      </c>
      <c r="C336" s="343" t="s">
        <v>33</v>
      </c>
      <c r="D336" s="344">
        <v>718</v>
      </c>
      <c r="E336" s="345"/>
      <c r="F336" s="346">
        <v>3.410764334235903E-2</v>
      </c>
      <c r="G336" s="642"/>
      <c r="I336" s="353" t="s">
        <v>145</v>
      </c>
      <c r="J336" s="356">
        <v>293</v>
      </c>
      <c r="L336" s="352">
        <v>8.5248763456502757E-2</v>
      </c>
    </row>
    <row r="337" spans="1:16">
      <c r="A337" s="648"/>
      <c r="B337" s="342">
        <v>9</v>
      </c>
      <c r="C337" s="343" t="s">
        <v>29</v>
      </c>
      <c r="D337" s="344">
        <v>702</v>
      </c>
      <c r="E337" s="345"/>
      <c r="F337" s="346">
        <v>3.3347584437793926E-2</v>
      </c>
      <c r="G337" s="642"/>
      <c r="J337" s="356"/>
    </row>
    <row r="338" spans="1:16">
      <c r="A338" s="648"/>
      <c r="B338" s="342">
        <v>10</v>
      </c>
      <c r="C338" s="343" t="s">
        <v>21</v>
      </c>
      <c r="D338" s="344">
        <v>652</v>
      </c>
      <c r="E338" s="345"/>
      <c r="F338" s="346">
        <v>3.0972400361027979E-2</v>
      </c>
      <c r="G338" s="642"/>
      <c r="J338" s="356"/>
    </row>
    <row r="339" spans="1:16">
      <c r="A339" s="648"/>
      <c r="B339" s="342"/>
      <c r="C339" s="347"/>
      <c r="D339" s="344"/>
      <c r="E339" s="345"/>
      <c r="F339" s="346"/>
      <c r="G339" s="642"/>
      <c r="J339" s="356"/>
    </row>
    <row r="340" spans="1:16" ht="45" customHeight="1">
      <c r="A340" s="648"/>
      <c r="B340" s="342"/>
      <c r="C340" s="840" t="s">
        <v>960</v>
      </c>
      <c r="D340" s="840"/>
      <c r="E340" s="345"/>
      <c r="F340" s="346"/>
      <c r="G340" s="642"/>
      <c r="I340" s="840" t="s">
        <v>1011</v>
      </c>
      <c r="J340" s="841"/>
    </row>
    <row r="341" spans="1:16" ht="13.5" thickBot="1">
      <c r="A341" s="648"/>
      <c r="B341" s="342"/>
      <c r="C341" s="347"/>
      <c r="D341" s="344"/>
      <c r="E341" s="345"/>
      <c r="F341" s="346"/>
      <c r="G341" s="642"/>
      <c r="J341" s="356"/>
    </row>
    <row r="342" spans="1:16" ht="16.5" customHeight="1" thickBot="1">
      <c r="A342" s="647" t="s">
        <v>195</v>
      </c>
      <c r="B342" s="338" t="s">
        <v>15</v>
      </c>
      <c r="C342" s="339" t="s">
        <v>300</v>
      </c>
      <c r="D342" s="845" t="s">
        <v>1</v>
      </c>
      <c r="E342" s="845"/>
      <c r="F342" s="340" t="s">
        <v>301</v>
      </c>
      <c r="G342" s="642"/>
      <c r="H342" s="682" t="s">
        <v>15</v>
      </c>
      <c r="I342" s="354" t="s">
        <v>302</v>
      </c>
      <c r="J342" s="842" t="s">
        <v>1</v>
      </c>
      <c r="K342" s="842"/>
      <c r="L342" s="355" t="s">
        <v>303</v>
      </c>
      <c r="O342" s="341"/>
      <c r="P342" s="341"/>
    </row>
    <row r="343" spans="1:16" s="341" customFormat="1" ht="16.5" customHeight="1">
      <c r="A343" s="648"/>
      <c r="B343" s="342">
        <v>1</v>
      </c>
      <c r="C343" s="343" t="s">
        <v>20</v>
      </c>
      <c r="D343" s="344">
        <v>1117</v>
      </c>
      <c r="E343" s="345"/>
      <c r="F343" s="346">
        <v>0.11725803065294982</v>
      </c>
      <c r="G343" s="643"/>
      <c r="H343" s="351">
        <v>1</v>
      </c>
      <c r="I343" s="353" t="s">
        <v>148</v>
      </c>
      <c r="J343" s="356">
        <v>1742</v>
      </c>
      <c r="K343" s="357"/>
      <c r="L343" s="352">
        <v>0.58260869565217388</v>
      </c>
      <c r="O343" s="104"/>
      <c r="P343" s="104"/>
    </row>
    <row r="344" spans="1:16">
      <c r="A344" s="648"/>
      <c r="B344" s="342">
        <v>2</v>
      </c>
      <c r="C344" s="343" t="s">
        <v>21</v>
      </c>
      <c r="D344" s="344">
        <v>746</v>
      </c>
      <c r="E344" s="345"/>
      <c r="F344" s="346">
        <v>7.8311988242704175E-2</v>
      </c>
      <c r="G344" s="642"/>
      <c r="H344" s="351">
        <v>2</v>
      </c>
      <c r="I344" s="353" t="s">
        <v>116</v>
      </c>
      <c r="J344" s="356">
        <v>278</v>
      </c>
      <c r="K344" s="357"/>
      <c r="L344" s="352">
        <v>9.2976588628762541E-2</v>
      </c>
    </row>
    <row r="345" spans="1:16">
      <c r="A345" s="648"/>
      <c r="B345" s="342">
        <v>3</v>
      </c>
      <c r="C345" s="343" t="s">
        <v>22</v>
      </c>
      <c r="D345" s="344">
        <v>715</v>
      </c>
      <c r="E345" s="345"/>
      <c r="F345" s="346">
        <v>7.5057736720554269E-2</v>
      </c>
      <c r="G345" s="642"/>
      <c r="H345" s="351">
        <v>3</v>
      </c>
      <c r="I345" s="353" t="s">
        <v>109</v>
      </c>
      <c r="J345" s="356">
        <v>246</v>
      </c>
      <c r="K345" s="357"/>
      <c r="L345" s="352">
        <v>8.2274247491638794E-2</v>
      </c>
    </row>
    <row r="346" spans="1:16">
      <c r="A346" s="648"/>
      <c r="B346" s="342">
        <v>4</v>
      </c>
      <c r="C346" s="343" t="s">
        <v>26</v>
      </c>
      <c r="D346" s="344">
        <v>681</v>
      </c>
      <c r="E346" s="345"/>
      <c r="F346" s="346">
        <v>7.1488557631744692E-2</v>
      </c>
      <c r="G346" s="642"/>
      <c r="H346" s="351">
        <v>4</v>
      </c>
      <c r="I346" s="353" t="s">
        <v>122</v>
      </c>
      <c r="J346" s="356">
        <v>164</v>
      </c>
      <c r="L346" s="352">
        <v>5.4849498327759198E-2</v>
      </c>
    </row>
    <row r="347" spans="1:16">
      <c r="A347" s="648"/>
      <c r="B347" s="342">
        <v>5</v>
      </c>
      <c r="C347" s="343" t="s">
        <v>23</v>
      </c>
      <c r="D347" s="344">
        <v>615</v>
      </c>
      <c r="E347" s="345"/>
      <c r="F347" s="346">
        <v>6.4560151165231991E-2</v>
      </c>
      <c r="G347" s="642"/>
      <c r="H347" s="351">
        <v>5</v>
      </c>
      <c r="I347" s="353" t="s">
        <v>146</v>
      </c>
      <c r="J347" s="356">
        <v>127</v>
      </c>
      <c r="K347" s="357"/>
      <c r="L347" s="352">
        <v>4.2474916387959867E-2</v>
      </c>
    </row>
    <row r="348" spans="1:16">
      <c r="A348" s="648"/>
      <c r="B348" s="342">
        <v>6</v>
      </c>
      <c r="C348" s="343" t="s">
        <v>27</v>
      </c>
      <c r="D348" s="344">
        <v>542</v>
      </c>
      <c r="E348" s="345"/>
      <c r="F348" s="346">
        <v>5.6896913709846737E-2</v>
      </c>
      <c r="G348" s="642"/>
      <c r="H348" s="351">
        <v>6</v>
      </c>
      <c r="I348" s="353" t="s">
        <v>125</v>
      </c>
      <c r="J348" s="356">
        <v>81</v>
      </c>
      <c r="K348" s="357"/>
      <c r="L348" s="352">
        <v>2.7090301003344482E-2</v>
      </c>
    </row>
    <row r="349" spans="1:16">
      <c r="A349" s="648"/>
      <c r="B349" s="342">
        <v>7</v>
      </c>
      <c r="C349" s="343" t="s">
        <v>25</v>
      </c>
      <c r="D349" s="344">
        <v>429</v>
      </c>
      <c r="E349" s="345"/>
      <c r="F349" s="346">
        <v>4.5034642032332567E-2</v>
      </c>
      <c r="G349" s="642"/>
      <c r="I349" s="353" t="s">
        <v>95</v>
      </c>
      <c r="J349" s="356">
        <v>394</v>
      </c>
      <c r="K349" s="357"/>
      <c r="L349" s="352">
        <v>0.13177257525083613</v>
      </c>
    </row>
    <row r="350" spans="1:16">
      <c r="A350" s="648"/>
      <c r="B350" s="342">
        <v>8</v>
      </c>
      <c r="C350" s="343" t="s">
        <v>24</v>
      </c>
      <c r="D350" s="344">
        <v>383</v>
      </c>
      <c r="E350" s="345"/>
      <c r="F350" s="346">
        <v>4.0205752676884317E-2</v>
      </c>
      <c r="G350" s="642"/>
      <c r="I350" s="353" t="s">
        <v>145</v>
      </c>
      <c r="J350" s="356">
        <v>161</v>
      </c>
      <c r="L350" s="352">
        <v>5.3846153846153849E-2</v>
      </c>
    </row>
    <row r="351" spans="1:16">
      <c r="A351" s="648"/>
      <c r="B351" s="342">
        <v>9</v>
      </c>
      <c r="C351" s="343" t="s">
        <v>897</v>
      </c>
      <c r="D351" s="344">
        <v>365</v>
      </c>
      <c r="E351" s="345"/>
      <c r="F351" s="346">
        <v>3.831618727692631E-2</v>
      </c>
      <c r="G351" s="642"/>
      <c r="J351" s="356"/>
    </row>
    <row r="352" spans="1:16">
      <c r="A352" s="648"/>
      <c r="B352" s="342">
        <v>10</v>
      </c>
      <c r="C352" s="348" t="s">
        <v>33</v>
      </c>
      <c r="D352" s="344">
        <v>329</v>
      </c>
      <c r="E352" s="345"/>
      <c r="F352" s="346">
        <v>3.4537056477010289E-2</v>
      </c>
      <c r="G352" s="642"/>
      <c r="J352" s="356"/>
    </row>
    <row r="353" spans="1:16">
      <c r="A353" s="648"/>
      <c r="B353" s="342"/>
      <c r="C353" s="347"/>
      <c r="D353" s="344"/>
      <c r="E353" s="345"/>
      <c r="F353" s="346"/>
      <c r="G353" s="642"/>
      <c r="J353" s="356"/>
    </row>
    <row r="354" spans="1:16" ht="45" customHeight="1">
      <c r="A354" s="648"/>
      <c r="B354" s="342"/>
      <c r="C354" s="840" t="s">
        <v>961</v>
      </c>
      <c r="D354" s="840"/>
      <c r="E354" s="345"/>
      <c r="F354" s="346"/>
      <c r="G354" s="642"/>
      <c r="I354" s="840" t="s">
        <v>1012</v>
      </c>
      <c r="J354" s="841"/>
    </row>
    <row r="355" spans="1:16" ht="13.5" thickBot="1">
      <c r="A355" s="648"/>
      <c r="B355" s="342"/>
      <c r="C355" s="347"/>
      <c r="D355" s="344"/>
      <c r="E355" s="345"/>
      <c r="F355" s="346"/>
      <c r="G355" s="642"/>
      <c r="J355" s="356"/>
    </row>
    <row r="356" spans="1:16" ht="16.5" customHeight="1" thickBot="1">
      <c r="A356" s="647" t="s">
        <v>185</v>
      </c>
      <c r="B356" s="338" t="s">
        <v>15</v>
      </c>
      <c r="C356" s="339" t="s">
        <v>300</v>
      </c>
      <c r="D356" s="845" t="s">
        <v>1</v>
      </c>
      <c r="E356" s="845"/>
      <c r="F356" s="340" t="s">
        <v>301</v>
      </c>
      <c r="G356" s="642"/>
      <c r="H356" s="682" t="s">
        <v>15</v>
      </c>
      <c r="I356" s="354" t="s">
        <v>302</v>
      </c>
      <c r="J356" s="842" t="s">
        <v>1</v>
      </c>
      <c r="K356" s="842"/>
      <c r="L356" s="355" t="s">
        <v>303</v>
      </c>
    </row>
    <row r="357" spans="1:16" s="341" customFormat="1" ht="16.5" customHeight="1">
      <c r="A357" s="648"/>
      <c r="B357" s="342">
        <v>1</v>
      </c>
      <c r="C357" s="343" t="s">
        <v>20</v>
      </c>
      <c r="D357" s="344">
        <v>2900</v>
      </c>
      <c r="E357" s="345"/>
      <c r="F357" s="346">
        <v>0.11273080660835763</v>
      </c>
      <c r="G357" s="643"/>
      <c r="H357" s="351">
        <v>1</v>
      </c>
      <c r="I357" s="353" t="s">
        <v>148</v>
      </c>
      <c r="J357" s="356">
        <v>1475</v>
      </c>
      <c r="K357" s="357"/>
      <c r="L357" s="352">
        <v>0.32741398446170922</v>
      </c>
      <c r="O357" s="104"/>
      <c r="P357" s="104"/>
    </row>
    <row r="358" spans="1:16">
      <c r="A358" s="648"/>
      <c r="B358" s="342">
        <v>2</v>
      </c>
      <c r="C358" s="343" t="s">
        <v>23</v>
      </c>
      <c r="D358" s="344">
        <v>2276</v>
      </c>
      <c r="E358" s="345"/>
      <c r="F358" s="346">
        <v>8.8474246841593787E-2</v>
      </c>
      <c r="G358" s="642"/>
      <c r="H358" s="351">
        <v>2</v>
      </c>
      <c r="I358" s="353" t="s">
        <v>109</v>
      </c>
      <c r="J358" s="356">
        <v>647</v>
      </c>
      <c r="K358" s="357"/>
      <c r="L358" s="352">
        <v>0.14361820199778025</v>
      </c>
      <c r="O358" s="341"/>
      <c r="P358" s="341"/>
    </row>
    <row r="359" spans="1:16">
      <c r="A359" s="648"/>
      <c r="B359" s="342">
        <v>3</v>
      </c>
      <c r="C359" s="343" t="s">
        <v>25</v>
      </c>
      <c r="D359" s="344">
        <v>2017</v>
      </c>
      <c r="E359" s="345"/>
      <c r="F359" s="346">
        <v>7.8406219630709428E-2</v>
      </c>
      <c r="G359" s="642"/>
      <c r="H359" s="351">
        <v>3</v>
      </c>
      <c r="I359" s="353" t="s">
        <v>116</v>
      </c>
      <c r="J359" s="356">
        <v>570</v>
      </c>
      <c r="L359" s="352">
        <v>0.12652608213096558</v>
      </c>
    </row>
    <row r="360" spans="1:16">
      <c r="A360" s="648"/>
      <c r="B360" s="342">
        <v>4</v>
      </c>
      <c r="C360" s="343" t="s">
        <v>22</v>
      </c>
      <c r="D360" s="344">
        <v>1978</v>
      </c>
      <c r="E360" s="345"/>
      <c r="F360" s="346">
        <v>7.6890184645286686E-2</v>
      </c>
      <c r="G360" s="642"/>
      <c r="H360" s="351">
        <v>4</v>
      </c>
      <c r="I360" s="353" t="s">
        <v>122</v>
      </c>
      <c r="J360" s="356">
        <v>395</v>
      </c>
      <c r="K360" s="357"/>
      <c r="L360" s="352">
        <v>8.7680355160932297E-2</v>
      </c>
    </row>
    <row r="361" spans="1:16">
      <c r="A361" s="648"/>
      <c r="B361" s="342">
        <v>5</v>
      </c>
      <c r="C361" s="343" t="s">
        <v>27</v>
      </c>
      <c r="D361" s="344">
        <v>1664</v>
      </c>
      <c r="E361" s="345"/>
      <c r="F361" s="346">
        <v>6.4684159378036926E-2</v>
      </c>
      <c r="G361" s="642"/>
      <c r="H361" s="351">
        <v>5</v>
      </c>
      <c r="I361" s="353" t="s">
        <v>146</v>
      </c>
      <c r="J361" s="356">
        <v>216</v>
      </c>
      <c r="K361" s="357"/>
      <c r="L361" s="352">
        <v>4.794672586015538E-2</v>
      </c>
    </row>
    <row r="362" spans="1:16">
      <c r="A362" s="648"/>
      <c r="B362" s="342">
        <v>6</v>
      </c>
      <c r="C362" s="343" t="s">
        <v>26</v>
      </c>
      <c r="D362" s="344">
        <v>1329</v>
      </c>
      <c r="E362" s="345"/>
      <c r="F362" s="346">
        <v>5.1661807580174926E-2</v>
      </c>
      <c r="G362" s="642"/>
      <c r="H362" s="351">
        <v>6</v>
      </c>
      <c r="I362" s="353" t="s">
        <v>125</v>
      </c>
      <c r="J362" s="356">
        <v>150</v>
      </c>
      <c r="K362" s="357"/>
      <c r="L362" s="352">
        <v>3.3296337402885685E-2</v>
      </c>
    </row>
    <row r="363" spans="1:16">
      <c r="A363" s="648"/>
      <c r="B363" s="342">
        <v>7</v>
      </c>
      <c r="C363" s="343" t="s">
        <v>24</v>
      </c>
      <c r="D363" s="344">
        <v>1288</v>
      </c>
      <c r="E363" s="345"/>
      <c r="F363" s="346">
        <v>5.0068027210884353E-2</v>
      </c>
      <c r="G363" s="642"/>
      <c r="I363" s="353" t="s">
        <v>95</v>
      </c>
      <c r="J363" s="356">
        <v>1102</v>
      </c>
      <c r="K363" s="357"/>
      <c r="L363" s="352">
        <v>0.24461709211986682</v>
      </c>
    </row>
    <row r="364" spans="1:16">
      <c r="A364" s="648"/>
      <c r="B364" s="342">
        <v>8</v>
      </c>
      <c r="C364" s="343" t="s">
        <v>33</v>
      </c>
      <c r="D364" s="344">
        <v>1093</v>
      </c>
      <c r="E364" s="345"/>
      <c r="F364" s="346">
        <v>4.2487852283770652E-2</v>
      </c>
      <c r="G364" s="642"/>
      <c r="I364" s="353" t="s">
        <v>145</v>
      </c>
      <c r="J364" s="356">
        <v>329</v>
      </c>
      <c r="L364" s="352">
        <v>7.3029966703662602E-2</v>
      </c>
    </row>
    <row r="365" spans="1:16">
      <c r="A365" s="648"/>
      <c r="B365" s="342">
        <v>9</v>
      </c>
      <c r="C365" s="343" t="s">
        <v>21</v>
      </c>
      <c r="D365" s="344">
        <v>913</v>
      </c>
      <c r="E365" s="345"/>
      <c r="F365" s="346">
        <v>3.5490767735665694E-2</v>
      </c>
      <c r="G365" s="642"/>
      <c r="J365" s="356"/>
    </row>
    <row r="366" spans="1:16">
      <c r="A366" s="648"/>
      <c r="B366" s="342">
        <v>10</v>
      </c>
      <c r="C366" s="343" t="s">
        <v>29</v>
      </c>
      <c r="D366" s="344">
        <v>854</v>
      </c>
      <c r="E366" s="345"/>
      <c r="F366" s="346">
        <v>3.3197278911564626E-2</v>
      </c>
      <c r="G366" s="642"/>
      <c r="J366" s="356"/>
    </row>
    <row r="367" spans="1:16">
      <c r="A367" s="648"/>
      <c r="B367" s="342"/>
      <c r="C367" s="347"/>
      <c r="D367" s="344"/>
      <c r="E367" s="345"/>
      <c r="F367" s="346"/>
      <c r="G367" s="642"/>
      <c r="J367" s="356"/>
    </row>
    <row r="368" spans="1:16" ht="45" customHeight="1">
      <c r="A368" s="648"/>
      <c r="B368" s="342"/>
      <c r="C368" s="840" t="s">
        <v>962</v>
      </c>
      <c r="D368" s="840"/>
      <c r="E368" s="345"/>
      <c r="F368" s="346"/>
      <c r="G368" s="642"/>
      <c r="I368" s="840" t="s">
        <v>1013</v>
      </c>
      <c r="J368" s="841"/>
      <c r="K368" s="841"/>
    </row>
    <row r="369" spans="1:16" ht="13.5" thickBot="1">
      <c r="A369" s="648"/>
      <c r="B369" s="342"/>
      <c r="C369" s="347"/>
      <c r="D369" s="344"/>
      <c r="E369" s="345"/>
      <c r="F369" s="346"/>
      <c r="G369" s="642"/>
      <c r="J369" s="356"/>
    </row>
    <row r="370" spans="1:16" ht="16.5" customHeight="1" thickBot="1">
      <c r="A370" s="647" t="s">
        <v>203</v>
      </c>
      <c r="B370" s="338" t="s">
        <v>15</v>
      </c>
      <c r="C370" s="339" t="s">
        <v>300</v>
      </c>
      <c r="D370" s="845" t="s">
        <v>1</v>
      </c>
      <c r="E370" s="845"/>
      <c r="F370" s="340" t="s">
        <v>301</v>
      </c>
      <c r="G370" s="642"/>
      <c r="H370" s="682" t="s">
        <v>15</v>
      </c>
      <c r="I370" s="354" t="s">
        <v>302</v>
      </c>
      <c r="J370" s="842" t="s">
        <v>1</v>
      </c>
      <c r="K370" s="843"/>
      <c r="L370" s="355" t="s">
        <v>303</v>
      </c>
    </row>
    <row r="371" spans="1:16" s="341" customFormat="1" ht="16.5" customHeight="1">
      <c r="A371" s="648"/>
      <c r="B371" s="342">
        <v>1</v>
      </c>
      <c r="C371" s="343" t="s">
        <v>20</v>
      </c>
      <c r="D371" s="344">
        <v>388</v>
      </c>
      <c r="E371" s="345"/>
      <c r="F371" s="346">
        <v>0.10404934298739608</v>
      </c>
      <c r="G371" s="643"/>
      <c r="H371" s="351">
        <v>1</v>
      </c>
      <c r="I371" s="353" t="s">
        <v>148</v>
      </c>
      <c r="J371" s="356">
        <v>175</v>
      </c>
      <c r="K371" s="357"/>
      <c r="L371" s="352">
        <v>0.34930139720558884</v>
      </c>
      <c r="O371" s="104"/>
      <c r="P371" s="104"/>
    </row>
    <row r="372" spans="1:16">
      <c r="A372" s="648"/>
      <c r="B372" s="342">
        <v>2</v>
      </c>
      <c r="C372" s="343" t="s">
        <v>22</v>
      </c>
      <c r="D372" s="344">
        <v>363</v>
      </c>
      <c r="E372" s="345"/>
      <c r="F372" s="346">
        <v>9.7345132743362831E-2</v>
      </c>
      <c r="G372" s="642"/>
      <c r="H372" s="351">
        <v>2</v>
      </c>
      <c r="I372" s="353" t="s">
        <v>109</v>
      </c>
      <c r="J372" s="356">
        <v>84</v>
      </c>
      <c r="K372" s="357"/>
      <c r="L372" s="352">
        <v>0.16766467065868262</v>
      </c>
    </row>
    <row r="373" spans="1:16">
      <c r="A373" s="648"/>
      <c r="B373" s="342">
        <v>3</v>
      </c>
      <c r="C373" s="343" t="s">
        <v>26</v>
      </c>
      <c r="D373" s="344">
        <v>291</v>
      </c>
      <c r="E373" s="345"/>
      <c r="F373" s="346">
        <v>7.803700724054706E-2</v>
      </c>
      <c r="G373" s="642"/>
      <c r="H373" s="351">
        <v>3</v>
      </c>
      <c r="I373" s="353" t="s">
        <v>122</v>
      </c>
      <c r="J373" s="356">
        <v>42</v>
      </c>
      <c r="L373" s="352">
        <v>8.3832335329341312E-2</v>
      </c>
    </row>
    <row r="374" spans="1:16">
      <c r="A374" s="648"/>
      <c r="B374" s="342">
        <v>4</v>
      </c>
      <c r="C374" s="343" t="s">
        <v>21</v>
      </c>
      <c r="D374" s="344">
        <v>216</v>
      </c>
      <c r="E374" s="345"/>
      <c r="F374" s="346">
        <v>5.7924376508447305E-2</v>
      </c>
      <c r="G374" s="642"/>
      <c r="H374" s="351">
        <v>4</v>
      </c>
      <c r="I374" s="353" t="s">
        <v>116</v>
      </c>
      <c r="J374" s="356">
        <v>35</v>
      </c>
      <c r="K374" s="357"/>
      <c r="L374" s="352">
        <v>6.9860279441117765E-2</v>
      </c>
      <c r="O374" s="341"/>
      <c r="P374" s="341"/>
    </row>
    <row r="375" spans="1:16">
      <c r="A375" s="648"/>
      <c r="B375" s="342">
        <v>5</v>
      </c>
      <c r="C375" s="343" t="s">
        <v>23</v>
      </c>
      <c r="D375" s="344">
        <v>195</v>
      </c>
      <c r="E375" s="345"/>
      <c r="F375" s="346">
        <v>5.229283990345937E-2</v>
      </c>
      <c r="G375" s="642"/>
      <c r="H375" s="351">
        <v>5</v>
      </c>
      <c r="I375" s="353" t="s">
        <v>146</v>
      </c>
      <c r="J375" s="356">
        <v>25</v>
      </c>
      <c r="K375" s="357"/>
      <c r="L375" s="352">
        <v>4.9900199600798403E-2</v>
      </c>
    </row>
    <row r="376" spans="1:16">
      <c r="A376" s="648"/>
      <c r="B376" s="342">
        <v>6</v>
      </c>
      <c r="C376" s="343" t="s">
        <v>24</v>
      </c>
      <c r="D376" s="344">
        <v>194</v>
      </c>
      <c r="E376" s="345"/>
      <c r="F376" s="346">
        <v>5.2024671493698042E-2</v>
      </c>
      <c r="G376" s="642"/>
      <c r="H376" s="351">
        <v>6</v>
      </c>
      <c r="I376" s="353" t="s">
        <v>125</v>
      </c>
      <c r="J376" s="356">
        <v>11</v>
      </c>
      <c r="K376" s="357"/>
      <c r="L376" s="352">
        <v>2.1956087824351298E-2</v>
      </c>
    </row>
    <row r="377" spans="1:16">
      <c r="A377" s="648"/>
      <c r="B377" s="342">
        <v>7</v>
      </c>
      <c r="C377" s="343" t="s">
        <v>27</v>
      </c>
      <c r="D377" s="344">
        <v>181</v>
      </c>
      <c r="E377" s="345"/>
      <c r="F377" s="346">
        <v>4.8538482166800748E-2</v>
      </c>
      <c r="G377" s="642"/>
      <c r="I377" s="353" t="s">
        <v>95</v>
      </c>
      <c r="J377" s="356">
        <v>107</v>
      </c>
      <c r="K377" s="357"/>
      <c r="L377" s="352">
        <v>0.21357285429141717</v>
      </c>
    </row>
    <row r="378" spans="1:16">
      <c r="A378" s="648"/>
      <c r="B378" s="342">
        <v>8</v>
      </c>
      <c r="C378" s="343" t="s">
        <v>29</v>
      </c>
      <c r="D378" s="344">
        <v>161</v>
      </c>
      <c r="E378" s="345"/>
      <c r="F378" s="346">
        <v>4.3175113971574149E-2</v>
      </c>
      <c r="G378" s="642"/>
      <c r="I378" s="353" t="s">
        <v>145</v>
      </c>
      <c r="J378" s="356">
        <v>53</v>
      </c>
      <c r="L378" s="352">
        <v>0.10578842315369262</v>
      </c>
    </row>
    <row r="379" spans="1:16">
      <c r="A379" s="648"/>
      <c r="B379" s="342">
        <v>9</v>
      </c>
      <c r="C379" s="343" t="s">
        <v>25</v>
      </c>
      <c r="D379" s="344">
        <v>135</v>
      </c>
      <c r="E379" s="345"/>
      <c r="F379" s="346">
        <v>3.6202735317779566E-2</v>
      </c>
      <c r="G379" s="642"/>
      <c r="J379" s="356"/>
    </row>
    <row r="380" spans="1:16">
      <c r="A380" s="648"/>
      <c r="B380" s="342">
        <v>10</v>
      </c>
      <c r="C380" s="348" t="s">
        <v>897</v>
      </c>
      <c r="D380" s="344">
        <v>104</v>
      </c>
      <c r="E380" s="345"/>
      <c r="F380" s="346">
        <v>2.7889514615178333E-2</v>
      </c>
      <c r="G380" s="642"/>
      <c r="J380" s="356"/>
    </row>
    <row r="381" spans="1:16">
      <c r="A381" s="648"/>
      <c r="B381" s="342"/>
      <c r="C381" s="347"/>
      <c r="D381" s="344"/>
      <c r="E381" s="345"/>
      <c r="F381" s="346"/>
      <c r="G381" s="642"/>
      <c r="J381" s="356"/>
    </row>
    <row r="382" spans="1:16" ht="45" customHeight="1">
      <c r="A382" s="648"/>
      <c r="B382" s="342"/>
      <c r="C382" s="840" t="s">
        <v>963</v>
      </c>
      <c r="D382" s="840"/>
      <c r="E382" s="345"/>
      <c r="F382" s="346"/>
      <c r="G382" s="642"/>
      <c r="I382" s="840" t="s">
        <v>1014</v>
      </c>
      <c r="J382" s="841"/>
    </row>
    <row r="383" spans="1:16" ht="13.5" thickBot="1">
      <c r="A383" s="648"/>
      <c r="B383" s="342"/>
      <c r="C383" s="347"/>
      <c r="D383" s="344"/>
      <c r="E383" s="345"/>
      <c r="F383" s="346"/>
      <c r="G383" s="642"/>
      <c r="J383" s="356"/>
    </row>
    <row r="384" spans="1:16" ht="16.5" customHeight="1" thickBot="1">
      <c r="A384" s="647" t="s">
        <v>207</v>
      </c>
      <c r="B384" s="338" t="s">
        <v>15</v>
      </c>
      <c r="C384" s="339" t="s">
        <v>300</v>
      </c>
      <c r="D384" s="845" t="s">
        <v>1</v>
      </c>
      <c r="E384" s="845"/>
      <c r="F384" s="340" t="s">
        <v>301</v>
      </c>
      <c r="G384" s="642"/>
      <c r="H384" s="682" t="s">
        <v>15</v>
      </c>
      <c r="I384" s="354" t="s">
        <v>302</v>
      </c>
      <c r="J384" s="842" t="s">
        <v>1</v>
      </c>
      <c r="K384" s="843"/>
      <c r="L384" s="355" t="s">
        <v>303</v>
      </c>
    </row>
    <row r="385" spans="1:16" s="341" customFormat="1" ht="16.5" customHeight="1">
      <c r="A385" s="648"/>
      <c r="B385" s="342">
        <v>1</v>
      </c>
      <c r="C385" s="343" t="s">
        <v>20</v>
      </c>
      <c r="D385" s="344">
        <v>885</v>
      </c>
      <c r="E385" s="345"/>
      <c r="F385" s="346">
        <v>0.12522994198386869</v>
      </c>
      <c r="G385" s="643"/>
      <c r="H385" s="351">
        <v>1</v>
      </c>
      <c r="I385" s="353" t="s">
        <v>148</v>
      </c>
      <c r="J385" s="356">
        <v>313</v>
      </c>
      <c r="K385" s="357"/>
      <c r="L385" s="352">
        <v>0.29307116104868913</v>
      </c>
      <c r="O385" s="104"/>
      <c r="P385" s="104"/>
    </row>
    <row r="386" spans="1:16">
      <c r="A386" s="648"/>
      <c r="B386" s="342">
        <v>2</v>
      </c>
      <c r="C386" s="343" t="s">
        <v>22</v>
      </c>
      <c r="D386" s="344">
        <v>555</v>
      </c>
      <c r="E386" s="345"/>
      <c r="F386" s="346">
        <v>7.8534031413612565E-2</v>
      </c>
      <c r="G386" s="642"/>
      <c r="H386" s="351">
        <v>2</v>
      </c>
      <c r="I386" s="353" t="s">
        <v>109</v>
      </c>
      <c r="J386" s="356">
        <v>174</v>
      </c>
      <c r="K386" s="357"/>
      <c r="L386" s="352">
        <v>0.16292134831460675</v>
      </c>
    </row>
    <row r="387" spans="1:16">
      <c r="A387" s="648"/>
      <c r="B387" s="342">
        <v>3</v>
      </c>
      <c r="C387" s="343" t="s">
        <v>23</v>
      </c>
      <c r="D387" s="344">
        <v>454</v>
      </c>
      <c r="E387" s="345"/>
      <c r="F387" s="346">
        <v>6.4242252723928112E-2</v>
      </c>
      <c r="G387" s="642"/>
      <c r="H387" s="351">
        <v>3</v>
      </c>
      <c r="I387" s="353" t="s">
        <v>116</v>
      </c>
      <c r="J387" s="356">
        <v>102</v>
      </c>
      <c r="K387" s="357"/>
      <c r="L387" s="352">
        <v>9.5505617977528087E-2</v>
      </c>
    </row>
    <row r="388" spans="1:16">
      <c r="A388" s="648"/>
      <c r="B388" s="342">
        <v>4</v>
      </c>
      <c r="C388" s="343" t="s">
        <v>25</v>
      </c>
      <c r="D388" s="344">
        <v>404</v>
      </c>
      <c r="E388" s="345"/>
      <c r="F388" s="346">
        <v>5.7167114758737793E-2</v>
      </c>
      <c r="G388" s="642"/>
      <c r="H388" s="351">
        <v>4</v>
      </c>
      <c r="I388" s="353" t="s">
        <v>122</v>
      </c>
      <c r="J388" s="356">
        <v>96</v>
      </c>
      <c r="K388" s="357"/>
      <c r="L388" s="352">
        <v>8.98876404494382E-2</v>
      </c>
    </row>
    <row r="389" spans="1:16">
      <c r="A389" s="648"/>
      <c r="B389" s="342">
        <v>5</v>
      </c>
      <c r="C389" s="343" t="s">
        <v>26</v>
      </c>
      <c r="D389" s="344">
        <v>387</v>
      </c>
      <c r="E389" s="345"/>
      <c r="F389" s="346">
        <v>5.4761567850573088E-2</v>
      </c>
      <c r="G389" s="642"/>
      <c r="H389" s="351">
        <v>5</v>
      </c>
      <c r="I389" s="353" t="s">
        <v>146</v>
      </c>
      <c r="J389" s="356">
        <v>82</v>
      </c>
      <c r="L389" s="352">
        <v>7.6779026217228458E-2</v>
      </c>
    </row>
    <row r="390" spans="1:16">
      <c r="A390" s="648"/>
      <c r="B390" s="342">
        <v>6</v>
      </c>
      <c r="C390" s="343" t="s">
        <v>27</v>
      </c>
      <c r="D390" s="344">
        <v>363</v>
      </c>
      <c r="E390" s="345"/>
      <c r="F390" s="346">
        <v>5.1365501627281734E-2</v>
      </c>
      <c r="G390" s="642"/>
      <c r="H390" s="351">
        <v>6</v>
      </c>
      <c r="I390" s="353" t="s">
        <v>125</v>
      </c>
      <c r="J390" s="356">
        <v>27</v>
      </c>
      <c r="K390" s="357"/>
      <c r="L390" s="352">
        <v>2.5280898876404494E-2</v>
      </c>
      <c r="O390" s="341"/>
      <c r="P390" s="341"/>
    </row>
    <row r="391" spans="1:16">
      <c r="A391" s="648"/>
      <c r="B391" s="342">
        <v>7</v>
      </c>
      <c r="C391" s="343" t="s">
        <v>24</v>
      </c>
      <c r="D391" s="344">
        <v>332</v>
      </c>
      <c r="E391" s="345"/>
      <c r="F391" s="346">
        <v>4.6978916088863731E-2</v>
      </c>
      <c r="G391" s="642"/>
      <c r="I391" s="353" t="s">
        <v>95</v>
      </c>
      <c r="J391" s="356">
        <v>276</v>
      </c>
      <c r="K391" s="357"/>
      <c r="L391" s="352">
        <v>0.25842696629213485</v>
      </c>
    </row>
    <row r="392" spans="1:16">
      <c r="A392" s="648"/>
      <c r="B392" s="342">
        <v>8</v>
      </c>
      <c r="C392" s="343" t="s">
        <v>21</v>
      </c>
      <c r="D392" s="344">
        <v>304</v>
      </c>
      <c r="E392" s="345"/>
      <c r="F392" s="346">
        <v>4.3016838828357155E-2</v>
      </c>
      <c r="G392" s="642"/>
      <c r="I392" s="353" t="s">
        <v>145</v>
      </c>
      <c r="J392" s="356">
        <v>94</v>
      </c>
      <c r="L392" s="352">
        <v>8.8014981273408247E-2</v>
      </c>
    </row>
    <row r="393" spans="1:16">
      <c r="A393" s="648"/>
      <c r="B393" s="342">
        <v>9</v>
      </c>
      <c r="C393" s="343" t="s">
        <v>29</v>
      </c>
      <c r="D393" s="344">
        <v>229</v>
      </c>
      <c r="E393" s="345"/>
      <c r="F393" s="346">
        <v>3.2404131880571674E-2</v>
      </c>
      <c r="G393" s="642"/>
      <c r="J393" s="356"/>
    </row>
    <row r="394" spans="1:16">
      <c r="A394" s="648"/>
      <c r="B394" s="342">
        <v>10</v>
      </c>
      <c r="C394" s="343" t="s">
        <v>897</v>
      </c>
      <c r="D394" s="344">
        <v>223</v>
      </c>
      <c r="E394" s="345"/>
      <c r="F394" s="346">
        <v>3.1555115324748834E-2</v>
      </c>
      <c r="G394" s="642"/>
      <c r="J394" s="356"/>
    </row>
    <row r="395" spans="1:16">
      <c r="A395" s="648"/>
      <c r="B395" s="342"/>
      <c r="C395" s="347"/>
      <c r="D395" s="344"/>
      <c r="E395" s="345"/>
      <c r="F395" s="346"/>
      <c r="G395" s="642"/>
      <c r="J395" s="356"/>
    </row>
    <row r="396" spans="1:16" ht="45" customHeight="1">
      <c r="A396" s="648"/>
      <c r="B396" s="342"/>
      <c r="C396" s="840" t="s">
        <v>964</v>
      </c>
      <c r="D396" s="840"/>
      <c r="E396" s="345"/>
      <c r="F396" s="346"/>
      <c r="G396" s="642"/>
      <c r="I396" s="840" t="s">
        <v>1015</v>
      </c>
      <c r="J396" s="841"/>
    </row>
    <row r="397" spans="1:16" ht="13.5" thickBot="1">
      <c r="A397" s="648"/>
      <c r="B397" s="342"/>
      <c r="C397" s="347"/>
      <c r="D397" s="344"/>
      <c r="E397" s="345"/>
      <c r="F397" s="346"/>
      <c r="G397" s="642"/>
      <c r="J397" s="356"/>
    </row>
    <row r="398" spans="1:16" ht="16.5" customHeight="1" thickBot="1">
      <c r="A398" s="647" t="s">
        <v>174</v>
      </c>
      <c r="B398" s="338" t="s">
        <v>15</v>
      </c>
      <c r="C398" s="339" t="s">
        <v>300</v>
      </c>
      <c r="D398" s="845" t="s">
        <v>1</v>
      </c>
      <c r="E398" s="845"/>
      <c r="F398" s="340" t="s">
        <v>301</v>
      </c>
      <c r="G398" s="642"/>
      <c r="H398" s="682" t="s">
        <v>15</v>
      </c>
      <c r="I398" s="354" t="s">
        <v>302</v>
      </c>
      <c r="J398" s="842" t="s">
        <v>1</v>
      </c>
      <c r="K398" s="843"/>
      <c r="L398" s="355" t="s">
        <v>303</v>
      </c>
    </row>
    <row r="399" spans="1:16" s="341" customFormat="1" ht="16.5" customHeight="1">
      <c r="A399" s="648"/>
      <c r="B399" s="342">
        <v>1</v>
      </c>
      <c r="C399" s="343" t="s">
        <v>20</v>
      </c>
      <c r="D399" s="344">
        <v>1920</v>
      </c>
      <c r="E399" s="345"/>
      <c r="F399" s="346">
        <v>0.12430402693253917</v>
      </c>
      <c r="G399" s="643"/>
      <c r="H399" s="351">
        <v>1</v>
      </c>
      <c r="I399" s="353" t="s">
        <v>148</v>
      </c>
      <c r="J399" s="356">
        <v>1001</v>
      </c>
      <c r="K399" s="357"/>
      <c r="L399" s="352">
        <v>0.33014511873350921</v>
      </c>
      <c r="O399" s="104"/>
      <c r="P399" s="104"/>
    </row>
    <row r="400" spans="1:16">
      <c r="A400" s="648"/>
      <c r="B400" s="342">
        <v>2</v>
      </c>
      <c r="C400" s="343" t="s">
        <v>23</v>
      </c>
      <c r="D400" s="344">
        <v>1232</v>
      </c>
      <c r="E400" s="345"/>
      <c r="F400" s="346">
        <v>7.9761750615045965E-2</v>
      </c>
      <c r="G400" s="642"/>
      <c r="H400" s="351">
        <v>2</v>
      </c>
      <c r="I400" s="353" t="s">
        <v>109</v>
      </c>
      <c r="J400" s="356">
        <v>459</v>
      </c>
      <c r="K400" s="357"/>
      <c r="L400" s="352">
        <v>0.15138522427440634</v>
      </c>
    </row>
    <row r="401" spans="1:16">
      <c r="A401" s="648"/>
      <c r="B401" s="342">
        <v>3</v>
      </c>
      <c r="C401" s="343" t="s">
        <v>22</v>
      </c>
      <c r="D401" s="344">
        <v>1039</v>
      </c>
      <c r="E401" s="345"/>
      <c r="F401" s="346">
        <v>6.7266606241098023E-2</v>
      </c>
      <c r="G401" s="642"/>
      <c r="H401" s="351">
        <v>3</v>
      </c>
      <c r="I401" s="353" t="s">
        <v>116</v>
      </c>
      <c r="J401" s="356">
        <v>306</v>
      </c>
      <c r="K401" s="357"/>
      <c r="L401" s="352">
        <v>0.10092348284960422</v>
      </c>
    </row>
    <row r="402" spans="1:16">
      <c r="A402" s="648"/>
      <c r="B402" s="342">
        <v>4</v>
      </c>
      <c r="C402" s="343" t="s">
        <v>24</v>
      </c>
      <c r="D402" s="344">
        <v>934</v>
      </c>
      <c r="E402" s="345"/>
      <c r="F402" s="346">
        <v>6.0468729768224781E-2</v>
      </c>
      <c r="G402" s="642"/>
      <c r="H402" s="351">
        <v>4</v>
      </c>
      <c r="I402" s="353" t="s">
        <v>146</v>
      </c>
      <c r="J402" s="356">
        <v>233</v>
      </c>
      <c r="K402" s="357"/>
      <c r="L402" s="352">
        <v>7.6846965699208444E-2</v>
      </c>
    </row>
    <row r="403" spans="1:16">
      <c r="A403" s="648"/>
      <c r="B403" s="342">
        <v>5</v>
      </c>
      <c r="C403" s="343" t="s">
        <v>26</v>
      </c>
      <c r="D403" s="344">
        <v>826</v>
      </c>
      <c r="E403" s="345"/>
      <c r="F403" s="346">
        <v>5.3476628253269452E-2</v>
      </c>
      <c r="G403" s="642"/>
      <c r="H403" s="351">
        <v>5</v>
      </c>
      <c r="I403" s="353" t="s">
        <v>122</v>
      </c>
      <c r="J403" s="356">
        <v>215</v>
      </c>
      <c r="L403" s="352">
        <v>7.0910290237467019E-2</v>
      </c>
    </row>
    <row r="404" spans="1:16">
      <c r="A404" s="648"/>
      <c r="B404" s="342">
        <v>6</v>
      </c>
      <c r="C404" s="343" t="s">
        <v>25</v>
      </c>
      <c r="D404" s="344">
        <v>743</v>
      </c>
      <c r="E404" s="345"/>
      <c r="F404" s="346">
        <v>4.8103068755664898E-2</v>
      </c>
      <c r="G404" s="642"/>
      <c r="H404" s="351">
        <v>6</v>
      </c>
      <c r="I404" s="353" t="s">
        <v>125</v>
      </c>
      <c r="J404" s="356">
        <v>99</v>
      </c>
      <c r="K404" s="357"/>
      <c r="L404" s="352">
        <v>3.2651715039577839E-2</v>
      </c>
    </row>
    <row r="405" spans="1:16">
      <c r="A405" s="648"/>
      <c r="B405" s="342">
        <v>7</v>
      </c>
      <c r="C405" s="343" t="s">
        <v>27</v>
      </c>
      <c r="D405" s="344">
        <v>650</v>
      </c>
      <c r="E405" s="345"/>
      <c r="F405" s="346">
        <v>4.2082092451120032E-2</v>
      </c>
      <c r="G405" s="642"/>
      <c r="I405" s="353" t="s">
        <v>95</v>
      </c>
      <c r="J405" s="356">
        <v>791</v>
      </c>
      <c r="K405" s="357"/>
      <c r="L405" s="352">
        <v>0.26088390501319259</v>
      </c>
    </row>
    <row r="406" spans="1:16">
      <c r="A406" s="648"/>
      <c r="B406" s="342">
        <v>8</v>
      </c>
      <c r="C406" s="330" t="s">
        <v>29</v>
      </c>
      <c r="D406" s="344">
        <v>532</v>
      </c>
      <c r="E406" s="345"/>
      <c r="F406" s="346">
        <v>3.4442574129224392E-2</v>
      </c>
      <c r="G406" s="642"/>
      <c r="I406" s="353" t="s">
        <v>145</v>
      </c>
      <c r="J406" s="356">
        <v>242</v>
      </c>
      <c r="L406" s="352">
        <v>7.9815303430079157E-2</v>
      </c>
      <c r="O406" s="341"/>
      <c r="P406" s="341"/>
    </row>
    <row r="407" spans="1:16">
      <c r="A407" s="648"/>
      <c r="B407" s="342">
        <v>9</v>
      </c>
      <c r="C407" s="343" t="s">
        <v>21</v>
      </c>
      <c r="D407" s="344">
        <v>516</v>
      </c>
      <c r="E407" s="345"/>
      <c r="F407" s="346">
        <v>3.34067072381199E-2</v>
      </c>
      <c r="G407" s="642"/>
      <c r="J407" s="356"/>
    </row>
    <row r="408" spans="1:16">
      <c r="A408" s="648"/>
      <c r="B408" s="342">
        <v>10</v>
      </c>
      <c r="C408" s="343" t="s">
        <v>32</v>
      </c>
      <c r="D408" s="344">
        <v>507</v>
      </c>
      <c r="E408" s="345"/>
      <c r="F408" s="346">
        <v>3.2824032111873624E-2</v>
      </c>
      <c r="G408" s="642"/>
      <c r="J408" s="356"/>
    </row>
    <row r="409" spans="1:16">
      <c r="A409" s="648"/>
      <c r="B409" s="342"/>
      <c r="C409" s="347"/>
      <c r="D409" s="344"/>
      <c r="E409" s="345"/>
      <c r="F409" s="346"/>
      <c r="G409" s="642"/>
      <c r="J409" s="356"/>
    </row>
    <row r="410" spans="1:16" ht="45" customHeight="1">
      <c r="A410" s="648"/>
      <c r="B410" s="342"/>
      <c r="C410" s="840" t="s">
        <v>965</v>
      </c>
      <c r="D410" s="840"/>
      <c r="E410" s="345"/>
      <c r="F410" s="346"/>
      <c r="G410" s="642"/>
      <c r="I410" s="840" t="s">
        <v>1016</v>
      </c>
      <c r="J410" s="841"/>
    </row>
    <row r="411" spans="1:16" ht="13.5" thickBot="1">
      <c r="A411" s="648"/>
      <c r="B411" s="342"/>
      <c r="C411" s="347"/>
      <c r="D411" s="344"/>
      <c r="E411" s="345"/>
      <c r="F411" s="346"/>
      <c r="G411" s="642"/>
      <c r="J411" s="356"/>
    </row>
    <row r="412" spans="1:16" ht="16.5" customHeight="1" thickBot="1">
      <c r="A412" s="647" t="s">
        <v>184</v>
      </c>
      <c r="B412" s="338" t="s">
        <v>15</v>
      </c>
      <c r="C412" s="339" t="s">
        <v>300</v>
      </c>
      <c r="D412" s="845" t="s">
        <v>1</v>
      </c>
      <c r="E412" s="845"/>
      <c r="F412" s="340" t="s">
        <v>301</v>
      </c>
      <c r="G412" s="642"/>
      <c r="H412" s="682" t="s">
        <v>15</v>
      </c>
      <c r="I412" s="354" t="s">
        <v>302</v>
      </c>
      <c r="J412" s="842" t="s">
        <v>1</v>
      </c>
      <c r="K412" s="843"/>
      <c r="L412" s="355" t="s">
        <v>303</v>
      </c>
    </row>
    <row r="413" spans="1:16" s="341" customFormat="1" ht="16.5" customHeight="1">
      <c r="A413" s="648"/>
      <c r="B413" s="342">
        <v>1</v>
      </c>
      <c r="C413" s="343" t="s">
        <v>23</v>
      </c>
      <c r="D413" s="344">
        <v>821</v>
      </c>
      <c r="E413" s="345"/>
      <c r="F413" s="346">
        <v>0.12439393939393939</v>
      </c>
      <c r="G413" s="643"/>
      <c r="H413" s="351">
        <v>1</v>
      </c>
      <c r="I413" s="353" t="s">
        <v>148</v>
      </c>
      <c r="J413" s="356">
        <v>279</v>
      </c>
      <c r="K413" s="357"/>
      <c r="L413" s="352">
        <v>0.35677749360613809</v>
      </c>
      <c r="O413" s="104"/>
      <c r="P413" s="104"/>
    </row>
    <row r="414" spans="1:16">
      <c r="A414" s="648"/>
      <c r="B414" s="342">
        <v>2</v>
      </c>
      <c r="C414" s="343" t="s">
        <v>20</v>
      </c>
      <c r="D414" s="344">
        <v>676</v>
      </c>
      <c r="E414" s="345"/>
      <c r="F414" s="346">
        <v>0.10242424242424242</v>
      </c>
      <c r="G414" s="642"/>
      <c r="H414" s="351">
        <v>2</v>
      </c>
      <c r="I414" s="353" t="s">
        <v>109</v>
      </c>
      <c r="J414" s="356">
        <v>134</v>
      </c>
      <c r="K414" s="357"/>
      <c r="L414" s="352">
        <v>0.17135549872122763</v>
      </c>
    </row>
    <row r="415" spans="1:16">
      <c r="A415" s="648"/>
      <c r="B415" s="342">
        <v>3</v>
      </c>
      <c r="C415" s="343" t="s">
        <v>22</v>
      </c>
      <c r="D415" s="344">
        <v>494</v>
      </c>
      <c r="E415" s="345"/>
      <c r="F415" s="346">
        <v>7.4848484848484845E-2</v>
      </c>
      <c r="G415" s="642"/>
      <c r="H415" s="351">
        <v>3</v>
      </c>
      <c r="I415" s="353" t="s">
        <v>116</v>
      </c>
      <c r="J415" s="356">
        <v>71</v>
      </c>
      <c r="K415" s="357"/>
      <c r="L415" s="352">
        <v>9.0792838874680301E-2</v>
      </c>
    </row>
    <row r="416" spans="1:16">
      <c r="A416" s="648"/>
      <c r="B416" s="342">
        <v>4</v>
      </c>
      <c r="C416" s="343" t="s">
        <v>25</v>
      </c>
      <c r="D416" s="344">
        <v>365</v>
      </c>
      <c r="E416" s="345"/>
      <c r="F416" s="346">
        <v>5.5303030303030305E-2</v>
      </c>
      <c r="G416" s="642"/>
      <c r="H416" s="351">
        <v>4</v>
      </c>
      <c r="I416" s="353" t="s">
        <v>122</v>
      </c>
      <c r="J416" s="356">
        <v>52</v>
      </c>
      <c r="K416" s="357"/>
      <c r="L416" s="352">
        <v>6.6496163682864456E-2</v>
      </c>
    </row>
    <row r="417" spans="1:16">
      <c r="A417" s="648"/>
      <c r="B417" s="342">
        <v>5</v>
      </c>
      <c r="C417" s="343" t="s">
        <v>24</v>
      </c>
      <c r="D417" s="344">
        <v>350</v>
      </c>
      <c r="E417" s="345"/>
      <c r="F417" s="346">
        <v>5.3030303030303032E-2</v>
      </c>
      <c r="G417" s="642"/>
      <c r="H417" s="351">
        <v>5</v>
      </c>
      <c r="I417" s="353" t="s">
        <v>125</v>
      </c>
      <c r="J417" s="356">
        <v>19</v>
      </c>
      <c r="L417" s="352">
        <v>2.4296675191815855E-2</v>
      </c>
    </row>
    <row r="418" spans="1:16">
      <c r="A418" s="648"/>
      <c r="B418" s="342">
        <v>6</v>
      </c>
      <c r="C418" s="343" t="s">
        <v>26</v>
      </c>
      <c r="D418" s="344">
        <v>324</v>
      </c>
      <c r="E418" s="345"/>
      <c r="F418" s="346">
        <v>4.9090909090909088E-2</v>
      </c>
      <c r="G418" s="642"/>
      <c r="H418" s="351">
        <v>6</v>
      </c>
      <c r="I418" s="353" t="s">
        <v>146</v>
      </c>
      <c r="J418" s="356">
        <v>16</v>
      </c>
      <c r="K418" s="357"/>
      <c r="L418" s="352">
        <v>2.0460358056265986E-2</v>
      </c>
    </row>
    <row r="419" spans="1:16">
      <c r="A419" s="648"/>
      <c r="B419" s="342">
        <v>7</v>
      </c>
      <c r="C419" s="343" t="s">
        <v>21</v>
      </c>
      <c r="D419" s="344">
        <v>265</v>
      </c>
      <c r="E419" s="345"/>
      <c r="F419" s="346">
        <v>4.0151515151515153E-2</v>
      </c>
      <c r="G419" s="642"/>
      <c r="I419" s="353" t="s">
        <v>95</v>
      </c>
      <c r="J419" s="356">
        <v>185</v>
      </c>
      <c r="K419" s="357"/>
      <c r="L419" s="352">
        <v>0.23657289002557544</v>
      </c>
    </row>
    <row r="420" spans="1:16">
      <c r="A420" s="648"/>
      <c r="B420" s="342">
        <v>8</v>
      </c>
      <c r="C420" s="343" t="s">
        <v>27</v>
      </c>
      <c r="D420" s="344">
        <v>262</v>
      </c>
      <c r="E420" s="345"/>
      <c r="F420" s="346">
        <v>3.9696969696969696E-2</v>
      </c>
      <c r="G420" s="642"/>
      <c r="I420" s="353" t="s">
        <v>145</v>
      </c>
      <c r="J420" s="356">
        <v>84</v>
      </c>
      <c r="L420" s="352">
        <v>0.10741687979539642</v>
      </c>
    </row>
    <row r="421" spans="1:16">
      <c r="A421" s="648"/>
      <c r="B421" s="342">
        <v>9</v>
      </c>
      <c r="C421" s="343" t="s">
        <v>29</v>
      </c>
      <c r="D421" s="344">
        <v>243</v>
      </c>
      <c r="E421" s="345"/>
      <c r="F421" s="346">
        <v>3.6818181818181819E-2</v>
      </c>
      <c r="G421" s="642"/>
      <c r="J421" s="356"/>
    </row>
    <row r="422" spans="1:16">
      <c r="A422" s="648"/>
      <c r="B422" s="342">
        <v>10</v>
      </c>
      <c r="C422" s="343" t="s">
        <v>32</v>
      </c>
      <c r="D422" s="344">
        <v>241</v>
      </c>
      <c r="E422" s="345"/>
      <c r="F422" s="346">
        <v>3.6515151515151514E-2</v>
      </c>
      <c r="G422" s="642"/>
      <c r="J422" s="356"/>
      <c r="O422" s="341"/>
      <c r="P422" s="341"/>
    </row>
    <row r="423" spans="1:16">
      <c r="A423" s="648"/>
      <c r="B423" s="342"/>
      <c r="C423" s="330"/>
      <c r="D423" s="344"/>
      <c r="E423" s="345"/>
      <c r="F423" s="346"/>
      <c r="G423" s="642"/>
      <c r="J423" s="356"/>
    </row>
    <row r="424" spans="1:16" ht="45" customHeight="1">
      <c r="A424" s="648"/>
      <c r="B424" s="342"/>
      <c r="C424" s="840" t="s">
        <v>966</v>
      </c>
      <c r="D424" s="840"/>
      <c r="E424" s="345"/>
      <c r="F424" s="346"/>
      <c r="G424" s="642"/>
      <c r="I424" s="840" t="s">
        <v>1017</v>
      </c>
      <c r="J424" s="841"/>
    </row>
    <row r="425" spans="1:16" ht="13.5" thickBot="1">
      <c r="A425" s="648"/>
      <c r="B425" s="342"/>
      <c r="C425" s="347"/>
      <c r="D425" s="344"/>
      <c r="E425" s="345"/>
      <c r="F425" s="346"/>
      <c r="G425" s="642"/>
      <c r="J425" s="356"/>
    </row>
    <row r="426" spans="1:16" ht="16.5" customHeight="1" thickBot="1">
      <c r="A426" s="647" t="s">
        <v>181</v>
      </c>
      <c r="B426" s="338" t="s">
        <v>15</v>
      </c>
      <c r="C426" s="339" t="s">
        <v>300</v>
      </c>
      <c r="D426" s="845" t="s">
        <v>1</v>
      </c>
      <c r="E426" s="845"/>
      <c r="F426" s="340" t="s">
        <v>301</v>
      </c>
      <c r="G426" s="642"/>
      <c r="H426" s="682" t="s">
        <v>15</v>
      </c>
      <c r="I426" s="354" t="s">
        <v>302</v>
      </c>
      <c r="J426" s="842" t="s">
        <v>1</v>
      </c>
      <c r="K426" s="843"/>
      <c r="L426" s="355" t="s">
        <v>303</v>
      </c>
    </row>
    <row r="427" spans="1:16" s="341" customFormat="1" ht="16.5" customHeight="1">
      <c r="A427" s="648"/>
      <c r="B427" s="342">
        <v>1</v>
      </c>
      <c r="C427" s="343" t="s">
        <v>20</v>
      </c>
      <c r="D427" s="344">
        <v>5092</v>
      </c>
      <c r="E427" s="345"/>
      <c r="F427" s="346">
        <v>0.11962880300716551</v>
      </c>
      <c r="G427" s="643"/>
      <c r="H427" s="351">
        <v>1</v>
      </c>
      <c r="I427" s="353" t="s">
        <v>148</v>
      </c>
      <c r="J427" s="356">
        <v>2996</v>
      </c>
      <c r="K427" s="357"/>
      <c r="L427" s="352">
        <v>0.35539739027283512</v>
      </c>
      <c r="O427" s="104"/>
      <c r="P427" s="104"/>
    </row>
    <row r="428" spans="1:16">
      <c r="A428" s="648"/>
      <c r="B428" s="342">
        <v>2</v>
      </c>
      <c r="C428" s="343" t="s">
        <v>23</v>
      </c>
      <c r="D428" s="344">
        <v>4369</v>
      </c>
      <c r="E428" s="345"/>
      <c r="F428" s="346">
        <v>0.1026430165629038</v>
      </c>
      <c r="G428" s="642"/>
      <c r="H428" s="351">
        <v>2</v>
      </c>
      <c r="I428" s="353" t="s">
        <v>109</v>
      </c>
      <c r="J428" s="356">
        <v>1409</v>
      </c>
      <c r="K428" s="357"/>
      <c r="L428" s="352">
        <v>0.167141162514828</v>
      </c>
    </row>
    <row r="429" spans="1:16">
      <c r="A429" s="648"/>
      <c r="B429" s="342">
        <v>3</v>
      </c>
      <c r="C429" s="343" t="s">
        <v>22</v>
      </c>
      <c r="D429" s="344">
        <v>2644</v>
      </c>
      <c r="E429" s="345"/>
      <c r="F429" s="346">
        <v>6.211676259837895E-2</v>
      </c>
      <c r="G429" s="642"/>
      <c r="H429" s="351">
        <v>3</v>
      </c>
      <c r="I429" s="353" t="s">
        <v>116</v>
      </c>
      <c r="J429" s="356">
        <v>1136</v>
      </c>
      <c r="K429" s="357"/>
      <c r="L429" s="352">
        <v>0.13475682087781732</v>
      </c>
    </row>
    <row r="430" spans="1:16">
      <c r="A430" s="648"/>
      <c r="B430" s="342">
        <v>4</v>
      </c>
      <c r="C430" s="343" t="s">
        <v>27</v>
      </c>
      <c r="D430" s="344">
        <v>2188</v>
      </c>
      <c r="E430" s="345"/>
      <c r="F430" s="346">
        <v>5.1403735463408907E-2</v>
      </c>
      <c r="G430" s="642"/>
      <c r="H430" s="351">
        <v>4</v>
      </c>
      <c r="I430" s="353" t="s">
        <v>122</v>
      </c>
      <c r="J430" s="356">
        <v>559</v>
      </c>
      <c r="K430" s="357"/>
      <c r="L430" s="352">
        <v>6.6310794780545676E-2</v>
      </c>
    </row>
    <row r="431" spans="1:16">
      <c r="A431" s="648"/>
      <c r="B431" s="342">
        <v>5</v>
      </c>
      <c r="C431" s="343" t="s">
        <v>25</v>
      </c>
      <c r="D431" s="344">
        <v>2183</v>
      </c>
      <c r="E431" s="345"/>
      <c r="F431" s="346">
        <v>5.1286268060613177E-2</v>
      </c>
      <c r="G431" s="642"/>
      <c r="H431" s="351">
        <v>5</v>
      </c>
      <c r="I431" s="353" t="s">
        <v>146</v>
      </c>
      <c r="J431" s="356">
        <v>487</v>
      </c>
      <c r="L431" s="352">
        <v>5.7769869513641756E-2</v>
      </c>
    </row>
    <row r="432" spans="1:16">
      <c r="A432" s="648"/>
      <c r="B432" s="342">
        <v>6</v>
      </c>
      <c r="C432" s="343" t="s">
        <v>24</v>
      </c>
      <c r="D432" s="344">
        <v>2055</v>
      </c>
      <c r="E432" s="345"/>
      <c r="F432" s="346">
        <v>4.8279102549042642E-2</v>
      </c>
      <c r="G432" s="642"/>
      <c r="H432" s="351">
        <v>6</v>
      </c>
      <c r="I432" s="353" t="s">
        <v>125</v>
      </c>
      <c r="J432" s="356">
        <v>181</v>
      </c>
      <c r="K432" s="357"/>
      <c r="L432" s="352">
        <v>2.1470937129300118E-2</v>
      </c>
    </row>
    <row r="433" spans="1:16">
      <c r="A433" s="648"/>
      <c r="B433" s="342">
        <v>7</v>
      </c>
      <c r="C433" s="343" t="s">
        <v>26</v>
      </c>
      <c r="D433" s="344">
        <v>1946</v>
      </c>
      <c r="E433" s="345"/>
      <c r="F433" s="346">
        <v>4.5718313168095853E-2</v>
      </c>
      <c r="G433" s="642"/>
      <c r="I433" s="353" t="s">
        <v>95</v>
      </c>
      <c r="J433" s="356">
        <v>1673</v>
      </c>
      <c r="K433" s="357"/>
      <c r="L433" s="352">
        <v>0.19845788849347568</v>
      </c>
    </row>
    <row r="434" spans="1:16">
      <c r="A434" s="648"/>
      <c r="B434" s="342">
        <v>8</v>
      </c>
      <c r="C434" s="343" t="s">
        <v>32</v>
      </c>
      <c r="D434" s="344">
        <v>1519</v>
      </c>
      <c r="E434" s="345"/>
      <c r="F434" s="346">
        <v>3.5686596969341011E-2</v>
      </c>
      <c r="G434" s="642"/>
      <c r="I434" s="353" t="s">
        <v>145</v>
      </c>
      <c r="J434" s="356">
        <v>680</v>
      </c>
      <c r="L434" s="352">
        <v>8.0664294187425864E-2</v>
      </c>
    </row>
    <row r="435" spans="1:16">
      <c r="A435" s="648"/>
      <c r="B435" s="342">
        <v>9</v>
      </c>
      <c r="C435" s="343" t="s">
        <v>21</v>
      </c>
      <c r="D435" s="344">
        <v>1257</v>
      </c>
      <c r="E435" s="345"/>
      <c r="F435" s="346">
        <v>2.953130506284506E-2</v>
      </c>
      <c r="G435" s="642"/>
      <c r="J435" s="356"/>
    </row>
    <row r="436" spans="1:16">
      <c r="A436" s="648"/>
      <c r="B436" s="342">
        <v>10</v>
      </c>
      <c r="C436" s="343" t="s">
        <v>31</v>
      </c>
      <c r="D436" s="344">
        <v>1182</v>
      </c>
      <c r="E436" s="345"/>
      <c r="F436" s="346">
        <v>2.7769294020909198E-2</v>
      </c>
      <c r="G436" s="642"/>
      <c r="J436" s="356"/>
    </row>
    <row r="437" spans="1:16">
      <c r="A437" s="648"/>
      <c r="B437" s="342"/>
      <c r="C437" s="347"/>
      <c r="D437" s="344"/>
      <c r="E437" s="345"/>
      <c r="F437" s="346"/>
      <c r="G437" s="642"/>
      <c r="J437" s="356"/>
    </row>
    <row r="438" spans="1:16" ht="45" customHeight="1">
      <c r="A438" s="648"/>
      <c r="B438" s="342"/>
      <c r="C438" s="840" t="s">
        <v>967</v>
      </c>
      <c r="D438" s="840"/>
      <c r="E438" s="345"/>
      <c r="F438" s="346"/>
      <c r="G438" s="642"/>
      <c r="I438" s="840" t="s">
        <v>1018</v>
      </c>
      <c r="J438" s="841"/>
      <c r="O438" s="341"/>
      <c r="P438" s="341"/>
    </row>
    <row r="439" spans="1:16" ht="13.5" thickBot="1">
      <c r="A439" s="648"/>
      <c r="B439" s="342"/>
      <c r="C439" s="347"/>
      <c r="D439" s="344"/>
      <c r="E439" s="345"/>
      <c r="F439" s="346"/>
      <c r="G439" s="642"/>
      <c r="J439" s="356"/>
    </row>
    <row r="440" spans="1:16" ht="16.5" customHeight="1" thickBot="1">
      <c r="A440" s="647" t="s">
        <v>193</v>
      </c>
      <c r="B440" s="338" t="s">
        <v>15</v>
      </c>
      <c r="C440" s="339" t="s">
        <v>300</v>
      </c>
      <c r="D440" s="845" t="s">
        <v>1</v>
      </c>
      <c r="E440" s="845"/>
      <c r="F440" s="340" t="s">
        <v>301</v>
      </c>
      <c r="G440" s="642"/>
      <c r="H440" s="682" t="s">
        <v>15</v>
      </c>
      <c r="I440" s="354" t="s">
        <v>302</v>
      </c>
      <c r="J440" s="842" t="s">
        <v>1</v>
      </c>
      <c r="K440" s="843"/>
      <c r="L440" s="355" t="s">
        <v>303</v>
      </c>
    </row>
    <row r="441" spans="1:16" s="341" customFormat="1" ht="16.5" customHeight="1">
      <c r="A441" s="648"/>
      <c r="B441" s="342">
        <v>1</v>
      </c>
      <c r="C441" s="343" t="s">
        <v>20</v>
      </c>
      <c r="D441" s="344">
        <v>959</v>
      </c>
      <c r="E441" s="345"/>
      <c r="F441" s="346">
        <v>0.11054755043227665</v>
      </c>
      <c r="G441" s="643"/>
      <c r="H441" s="351">
        <v>1</v>
      </c>
      <c r="I441" s="353" t="s">
        <v>148</v>
      </c>
      <c r="J441" s="356">
        <v>550</v>
      </c>
      <c r="K441" s="357"/>
      <c r="L441" s="352">
        <v>0.29601722282023679</v>
      </c>
      <c r="O441" s="104"/>
      <c r="P441" s="104"/>
    </row>
    <row r="442" spans="1:16">
      <c r="A442" s="648"/>
      <c r="B442" s="342">
        <v>2</v>
      </c>
      <c r="C442" s="343" t="s">
        <v>22</v>
      </c>
      <c r="D442" s="344">
        <v>648</v>
      </c>
      <c r="E442" s="345"/>
      <c r="F442" s="346">
        <v>7.4697406340057643E-2</v>
      </c>
      <c r="G442" s="642"/>
      <c r="H442" s="351">
        <v>2</v>
      </c>
      <c r="I442" s="353" t="s">
        <v>146</v>
      </c>
      <c r="J442" s="356">
        <v>286</v>
      </c>
      <c r="K442" s="357"/>
      <c r="L442" s="352">
        <v>0.15392895586652314</v>
      </c>
    </row>
    <row r="443" spans="1:16">
      <c r="A443" s="648"/>
      <c r="B443" s="342">
        <v>3</v>
      </c>
      <c r="C443" s="343" t="s">
        <v>23</v>
      </c>
      <c r="D443" s="344">
        <v>531</v>
      </c>
      <c r="E443" s="345"/>
      <c r="F443" s="346">
        <v>6.1210374639769451E-2</v>
      </c>
      <c r="G443" s="642"/>
      <c r="H443" s="351">
        <v>3</v>
      </c>
      <c r="I443" s="353" t="s">
        <v>109</v>
      </c>
      <c r="J443" s="356">
        <v>240</v>
      </c>
      <c r="K443" s="357"/>
      <c r="L443" s="352">
        <v>0.12917115177610333</v>
      </c>
    </row>
    <row r="444" spans="1:16">
      <c r="A444" s="648"/>
      <c r="B444" s="342">
        <v>4</v>
      </c>
      <c r="C444" s="343" t="s">
        <v>26</v>
      </c>
      <c r="D444" s="344">
        <v>517</v>
      </c>
      <c r="E444" s="345"/>
      <c r="F444" s="346">
        <v>5.9596541786743513E-2</v>
      </c>
      <c r="G444" s="642"/>
      <c r="H444" s="351">
        <v>4</v>
      </c>
      <c r="I444" s="353" t="s">
        <v>116</v>
      </c>
      <c r="J444" s="356">
        <v>182</v>
      </c>
      <c r="K444" s="357"/>
      <c r="L444" s="352">
        <v>9.7954790096878366E-2</v>
      </c>
    </row>
    <row r="445" spans="1:16">
      <c r="A445" s="648"/>
      <c r="B445" s="342">
        <v>5</v>
      </c>
      <c r="C445" s="343" t="s">
        <v>25</v>
      </c>
      <c r="D445" s="344">
        <v>435</v>
      </c>
      <c r="E445" s="345"/>
      <c r="F445" s="346">
        <v>5.0144092219020171E-2</v>
      </c>
      <c r="G445" s="642"/>
      <c r="H445" s="351">
        <v>5</v>
      </c>
      <c r="I445" s="353" t="s">
        <v>122</v>
      </c>
      <c r="J445" s="356">
        <v>131</v>
      </c>
      <c r="L445" s="352">
        <v>7.0505920344456408E-2</v>
      </c>
    </row>
    <row r="446" spans="1:16">
      <c r="A446" s="648"/>
      <c r="B446" s="342">
        <v>6</v>
      </c>
      <c r="C446" s="347" t="s">
        <v>27</v>
      </c>
      <c r="D446" s="344">
        <v>421</v>
      </c>
      <c r="E446" s="345"/>
      <c r="F446" s="346">
        <v>4.8530259365994234E-2</v>
      </c>
      <c r="G446" s="642"/>
      <c r="H446" s="351">
        <v>6</v>
      </c>
      <c r="I446" s="353" t="s">
        <v>125</v>
      </c>
      <c r="J446" s="356">
        <v>68</v>
      </c>
      <c r="K446" s="357"/>
      <c r="L446" s="352">
        <v>3.6598493003229281E-2</v>
      </c>
    </row>
    <row r="447" spans="1:16">
      <c r="A447" s="648"/>
      <c r="B447" s="342">
        <v>7</v>
      </c>
      <c r="C447" s="348" t="s">
        <v>21</v>
      </c>
      <c r="D447" s="344">
        <v>417</v>
      </c>
      <c r="E447" s="345"/>
      <c r="F447" s="346">
        <v>4.806916426512968E-2</v>
      </c>
      <c r="G447" s="642"/>
      <c r="I447" s="353" t="s">
        <v>95</v>
      </c>
      <c r="J447" s="356">
        <v>446</v>
      </c>
      <c r="K447" s="357"/>
      <c r="L447" s="352">
        <v>0.24004305705059203</v>
      </c>
    </row>
    <row r="448" spans="1:16">
      <c r="A448" s="648"/>
      <c r="B448" s="342">
        <v>8</v>
      </c>
      <c r="C448" s="343" t="s">
        <v>24</v>
      </c>
      <c r="D448" s="344">
        <v>383</v>
      </c>
      <c r="E448" s="345"/>
      <c r="F448" s="346">
        <v>4.4149855907780977E-2</v>
      </c>
      <c r="G448" s="642"/>
      <c r="I448" s="353" t="s">
        <v>145</v>
      </c>
      <c r="J448" s="356">
        <v>130</v>
      </c>
      <c r="L448" s="352">
        <v>6.9967707212055974E-2</v>
      </c>
    </row>
    <row r="449" spans="1:16">
      <c r="A449" s="648"/>
      <c r="B449" s="342">
        <v>9</v>
      </c>
      <c r="C449" s="343" t="s">
        <v>29</v>
      </c>
      <c r="D449" s="344">
        <v>380</v>
      </c>
      <c r="E449" s="345"/>
      <c r="F449" s="346">
        <v>4.3804034582132563E-2</v>
      </c>
      <c r="G449" s="642"/>
      <c r="J449" s="356"/>
    </row>
    <row r="450" spans="1:16" ht="25.5">
      <c r="A450" s="648"/>
      <c r="B450" s="342">
        <v>10</v>
      </c>
      <c r="C450" s="347" t="s">
        <v>37</v>
      </c>
      <c r="D450" s="344">
        <v>326</v>
      </c>
      <c r="E450" s="345"/>
      <c r="F450" s="346">
        <v>3.7579250720461095E-2</v>
      </c>
      <c r="G450" s="642"/>
      <c r="J450" s="356"/>
    </row>
    <row r="451" spans="1:16">
      <c r="A451" s="648"/>
      <c r="B451" s="342"/>
      <c r="C451" s="347"/>
      <c r="D451" s="344"/>
      <c r="E451" s="345"/>
      <c r="F451" s="346"/>
      <c r="G451" s="642"/>
      <c r="J451" s="356"/>
    </row>
    <row r="452" spans="1:16" ht="45" customHeight="1">
      <c r="A452" s="648"/>
      <c r="B452" s="342"/>
      <c r="C452" s="840" t="s">
        <v>968</v>
      </c>
      <c r="D452" s="840"/>
      <c r="E452" s="345"/>
      <c r="F452" s="346"/>
      <c r="G452" s="642"/>
      <c r="I452" s="840" t="s">
        <v>1019</v>
      </c>
      <c r="J452" s="841"/>
    </row>
    <row r="453" spans="1:16" ht="13.5" thickBot="1">
      <c r="A453" s="648"/>
      <c r="B453" s="342"/>
      <c r="C453" s="347"/>
      <c r="D453" s="344"/>
      <c r="E453" s="345"/>
      <c r="F453" s="346"/>
      <c r="G453" s="642"/>
      <c r="J453" s="356"/>
    </row>
    <row r="454" spans="1:16" ht="16.5" customHeight="1" thickBot="1">
      <c r="A454" s="647" t="s">
        <v>178</v>
      </c>
      <c r="B454" s="338" t="s">
        <v>15</v>
      </c>
      <c r="C454" s="339" t="s">
        <v>300</v>
      </c>
      <c r="D454" s="845" t="s">
        <v>1</v>
      </c>
      <c r="E454" s="845"/>
      <c r="F454" s="340" t="s">
        <v>301</v>
      </c>
      <c r="G454" s="642"/>
      <c r="H454" s="682" t="s">
        <v>15</v>
      </c>
      <c r="I454" s="354" t="s">
        <v>302</v>
      </c>
      <c r="J454" s="842" t="s">
        <v>1</v>
      </c>
      <c r="K454" s="843"/>
      <c r="L454" s="355" t="s">
        <v>303</v>
      </c>
      <c r="O454" s="341"/>
      <c r="P454" s="341"/>
    </row>
    <row r="455" spans="1:16" s="341" customFormat="1" ht="16.5" customHeight="1">
      <c r="A455" s="648"/>
      <c r="B455" s="342">
        <v>1</v>
      </c>
      <c r="C455" s="343" t="s">
        <v>20</v>
      </c>
      <c r="D455" s="344">
        <v>8320</v>
      </c>
      <c r="E455" s="345"/>
      <c r="F455" s="346">
        <v>0.1011070738494817</v>
      </c>
      <c r="G455" s="643"/>
      <c r="H455" s="351">
        <v>1</v>
      </c>
      <c r="I455" s="353" t="s">
        <v>148</v>
      </c>
      <c r="J455" s="356">
        <v>8675</v>
      </c>
      <c r="K455" s="357"/>
      <c r="L455" s="352">
        <v>0.40277648806760147</v>
      </c>
      <c r="O455" s="104"/>
      <c r="P455" s="104"/>
    </row>
    <row r="456" spans="1:16">
      <c r="A456" s="648"/>
      <c r="B456" s="342">
        <v>2</v>
      </c>
      <c r="C456" s="343" t="s">
        <v>23</v>
      </c>
      <c r="D456" s="344">
        <v>6999</v>
      </c>
      <c r="E456" s="345"/>
      <c r="F456" s="346">
        <v>8.505389541737049E-2</v>
      </c>
      <c r="G456" s="642"/>
      <c r="H456" s="351">
        <v>2</v>
      </c>
      <c r="I456" s="353" t="s">
        <v>109</v>
      </c>
      <c r="J456" s="356">
        <v>3717</v>
      </c>
      <c r="K456" s="357"/>
      <c r="L456" s="352">
        <v>0.1725786981149596</v>
      </c>
    </row>
    <row r="457" spans="1:16">
      <c r="A457" s="648"/>
      <c r="B457" s="342">
        <v>3</v>
      </c>
      <c r="C457" s="343" t="s">
        <v>22</v>
      </c>
      <c r="D457" s="344">
        <v>5812</v>
      </c>
      <c r="E457" s="345"/>
      <c r="F457" s="346">
        <v>7.0629124184277359E-2</v>
      </c>
      <c r="G457" s="642"/>
      <c r="H457" s="351">
        <v>3</v>
      </c>
      <c r="I457" s="353" t="s">
        <v>116</v>
      </c>
      <c r="J457" s="356">
        <v>2196</v>
      </c>
      <c r="K457" s="357"/>
      <c r="L457" s="352">
        <v>0.10195932769987928</v>
      </c>
    </row>
    <row r="458" spans="1:16">
      <c r="A458" s="648"/>
      <c r="B458" s="342">
        <v>4</v>
      </c>
      <c r="C458" s="343" t="s">
        <v>27</v>
      </c>
      <c r="D458" s="344">
        <v>4688</v>
      </c>
      <c r="E458" s="345"/>
      <c r="F458" s="346">
        <v>5.6969947380573344E-2</v>
      </c>
      <c r="G458" s="642"/>
      <c r="H458" s="351">
        <v>4</v>
      </c>
      <c r="I458" s="353" t="s">
        <v>122</v>
      </c>
      <c r="J458" s="356">
        <v>1609</v>
      </c>
      <c r="L458" s="352">
        <v>7.4705172253691152E-2</v>
      </c>
    </row>
    <row r="459" spans="1:16">
      <c r="A459" s="648"/>
      <c r="B459" s="342">
        <v>5</v>
      </c>
      <c r="C459" s="343" t="s">
        <v>24</v>
      </c>
      <c r="D459" s="344">
        <v>4379</v>
      </c>
      <c r="E459" s="345"/>
      <c r="F459" s="346">
        <v>5.3214888988807739E-2</v>
      </c>
      <c r="G459" s="642"/>
      <c r="H459" s="351">
        <v>5</v>
      </c>
      <c r="I459" s="353" t="s">
        <v>146</v>
      </c>
      <c r="J459" s="356">
        <v>771</v>
      </c>
      <c r="K459" s="357"/>
      <c r="L459" s="352">
        <v>3.5797195654192593E-2</v>
      </c>
    </row>
    <row r="460" spans="1:16">
      <c r="A460" s="648"/>
      <c r="B460" s="342">
        <v>6</v>
      </c>
      <c r="C460" s="343" t="s">
        <v>26</v>
      </c>
      <c r="D460" s="344">
        <v>3977</v>
      </c>
      <c r="E460" s="345"/>
      <c r="F460" s="346">
        <v>4.8329667391753456E-2</v>
      </c>
      <c r="G460" s="642"/>
      <c r="H460" s="351">
        <v>6</v>
      </c>
      <c r="I460" s="353" t="s">
        <v>125</v>
      </c>
      <c r="J460" s="356">
        <v>464</v>
      </c>
      <c r="K460" s="357"/>
      <c r="L460" s="352">
        <v>2.1543318785402544E-2</v>
      </c>
    </row>
    <row r="461" spans="1:16">
      <c r="A461" s="648"/>
      <c r="B461" s="342">
        <v>7</v>
      </c>
      <c r="C461" s="343" t="s">
        <v>25</v>
      </c>
      <c r="D461" s="344">
        <v>3890</v>
      </c>
      <c r="E461" s="345"/>
      <c r="F461" s="346">
        <v>4.727241794164469E-2</v>
      </c>
      <c r="G461" s="642"/>
      <c r="I461" s="353" t="s">
        <v>95</v>
      </c>
      <c r="J461" s="356">
        <v>4070</v>
      </c>
      <c r="K461" s="357"/>
      <c r="L461" s="352">
        <v>0.18896833503575078</v>
      </c>
    </row>
    <row r="462" spans="1:16">
      <c r="A462" s="648"/>
      <c r="B462" s="342">
        <v>8</v>
      </c>
      <c r="C462" s="343" t="s">
        <v>32</v>
      </c>
      <c r="D462" s="344">
        <v>3431</v>
      </c>
      <c r="E462" s="345"/>
      <c r="F462" s="346">
        <v>4.1694515670381217E-2</v>
      </c>
      <c r="G462" s="642"/>
      <c r="I462" s="353" t="s">
        <v>145</v>
      </c>
      <c r="J462" s="356">
        <v>1625</v>
      </c>
      <c r="L462" s="352">
        <v>7.5448045315256757E-2</v>
      </c>
    </row>
    <row r="463" spans="1:16">
      <c r="A463" s="648"/>
      <c r="B463" s="342">
        <v>9</v>
      </c>
      <c r="C463" s="343" t="s">
        <v>21</v>
      </c>
      <c r="D463" s="344">
        <v>2748</v>
      </c>
      <c r="E463" s="345"/>
      <c r="F463" s="346">
        <v>3.339449987240093E-2</v>
      </c>
      <c r="G463" s="642"/>
      <c r="J463" s="356"/>
    </row>
    <row r="464" spans="1:16">
      <c r="A464" s="648"/>
      <c r="B464" s="342">
        <v>10</v>
      </c>
      <c r="C464" s="343" t="s">
        <v>29</v>
      </c>
      <c r="D464" s="344">
        <v>2594</v>
      </c>
      <c r="E464" s="345"/>
      <c r="F464" s="346">
        <v>3.1523046822783118E-2</v>
      </c>
      <c r="G464" s="642"/>
      <c r="J464" s="356"/>
    </row>
    <row r="465" spans="1:16">
      <c r="A465" s="648"/>
      <c r="B465" s="342"/>
      <c r="C465" s="347"/>
      <c r="D465" s="344"/>
      <c r="E465" s="345"/>
      <c r="F465" s="346"/>
      <c r="G465" s="642"/>
      <c r="J465" s="356"/>
    </row>
    <row r="466" spans="1:16" ht="45" customHeight="1">
      <c r="A466" s="648"/>
      <c r="B466" s="342"/>
      <c r="C466" s="840" t="s">
        <v>969</v>
      </c>
      <c r="D466" s="840"/>
      <c r="E466" s="345"/>
      <c r="F466" s="346"/>
      <c r="G466" s="642"/>
      <c r="I466" s="840" t="s">
        <v>1020</v>
      </c>
      <c r="J466" s="841"/>
      <c r="K466" s="841"/>
    </row>
    <row r="467" spans="1:16" ht="13.5" thickBot="1">
      <c r="A467" s="648"/>
      <c r="B467" s="342"/>
      <c r="C467" s="347"/>
      <c r="D467" s="344"/>
      <c r="E467" s="345"/>
      <c r="F467" s="346"/>
      <c r="G467" s="642"/>
      <c r="J467" s="356"/>
    </row>
    <row r="468" spans="1:16" ht="16.5" customHeight="1" thickBot="1">
      <c r="A468" s="647" t="s">
        <v>205</v>
      </c>
      <c r="B468" s="338" t="s">
        <v>15</v>
      </c>
      <c r="C468" s="339" t="s">
        <v>300</v>
      </c>
      <c r="D468" s="845" t="s">
        <v>1</v>
      </c>
      <c r="E468" s="845"/>
      <c r="F468" s="340" t="s">
        <v>301</v>
      </c>
      <c r="G468" s="642"/>
      <c r="H468" s="682" t="s">
        <v>15</v>
      </c>
      <c r="I468" s="354" t="s">
        <v>302</v>
      </c>
      <c r="J468" s="842" t="s">
        <v>1</v>
      </c>
      <c r="K468" s="843"/>
      <c r="L468" s="355" t="s">
        <v>303</v>
      </c>
    </row>
    <row r="469" spans="1:16" s="341" customFormat="1" ht="16.5" customHeight="1">
      <c r="A469" s="648"/>
      <c r="B469" s="342">
        <v>1</v>
      </c>
      <c r="C469" s="343" t="s">
        <v>20</v>
      </c>
      <c r="D469" s="344">
        <v>4736</v>
      </c>
      <c r="E469" s="345"/>
      <c r="F469" s="346">
        <v>0.11491798505289721</v>
      </c>
      <c r="G469" s="643"/>
      <c r="H469" s="351">
        <v>1</v>
      </c>
      <c r="I469" s="353" t="s">
        <v>148</v>
      </c>
      <c r="J469" s="356">
        <v>3245</v>
      </c>
      <c r="K469" s="357"/>
      <c r="L469" s="352">
        <v>0.41024020227560049</v>
      </c>
      <c r="O469" s="104"/>
      <c r="P469" s="104"/>
    </row>
    <row r="470" spans="1:16">
      <c r="A470" s="648"/>
      <c r="B470" s="342">
        <v>2</v>
      </c>
      <c r="C470" s="343" t="s">
        <v>23</v>
      </c>
      <c r="D470" s="344">
        <v>3897</v>
      </c>
      <c r="E470" s="345"/>
      <c r="F470" s="346">
        <v>9.455983694069689E-2</v>
      </c>
      <c r="G470" s="642"/>
      <c r="H470" s="351">
        <v>2</v>
      </c>
      <c r="I470" s="353" t="s">
        <v>116</v>
      </c>
      <c r="J470" s="356">
        <v>893</v>
      </c>
      <c r="K470" s="357"/>
      <c r="L470" s="352">
        <v>0.11289506953223767</v>
      </c>
      <c r="O470" s="341"/>
      <c r="P470" s="341"/>
    </row>
    <row r="471" spans="1:16">
      <c r="A471" s="648"/>
      <c r="B471" s="342">
        <v>3</v>
      </c>
      <c r="C471" s="343" t="s">
        <v>22</v>
      </c>
      <c r="D471" s="344">
        <v>2908</v>
      </c>
      <c r="E471" s="345"/>
      <c r="F471" s="346">
        <v>7.0561972241094825E-2</v>
      </c>
      <c r="G471" s="642"/>
      <c r="H471" s="351">
        <v>3</v>
      </c>
      <c r="I471" s="353" t="s">
        <v>109</v>
      </c>
      <c r="J471" s="356">
        <v>865</v>
      </c>
      <c r="K471" s="357"/>
      <c r="L471" s="352">
        <v>0.10935524652338811</v>
      </c>
    </row>
    <row r="472" spans="1:16">
      <c r="A472" s="648"/>
      <c r="B472" s="342">
        <v>4</v>
      </c>
      <c r="C472" s="343" t="s">
        <v>25</v>
      </c>
      <c r="D472" s="344">
        <v>2417</v>
      </c>
      <c r="E472" s="345"/>
      <c r="F472" s="346">
        <v>5.8647966611666505E-2</v>
      </c>
      <c r="G472" s="642"/>
      <c r="H472" s="351">
        <v>4</v>
      </c>
      <c r="I472" s="353" t="s">
        <v>122</v>
      </c>
      <c r="J472" s="356">
        <v>474</v>
      </c>
      <c r="L472" s="352">
        <v>5.992414664981037E-2</v>
      </c>
    </row>
    <row r="473" spans="1:16">
      <c r="A473" s="648"/>
      <c r="B473" s="342">
        <v>5</v>
      </c>
      <c r="C473" s="343" t="s">
        <v>27</v>
      </c>
      <c r="D473" s="344">
        <v>2156</v>
      </c>
      <c r="E473" s="345"/>
      <c r="F473" s="346">
        <v>5.2314859749587501E-2</v>
      </c>
      <c r="G473" s="642"/>
      <c r="H473" s="351">
        <v>5</v>
      </c>
      <c r="I473" s="353" t="s">
        <v>146</v>
      </c>
      <c r="J473" s="356">
        <v>378</v>
      </c>
      <c r="K473" s="357"/>
      <c r="L473" s="352">
        <v>4.7787610619469026E-2</v>
      </c>
    </row>
    <row r="474" spans="1:16">
      <c r="A474" s="648"/>
      <c r="B474" s="342">
        <v>6</v>
      </c>
      <c r="C474" s="343" t="s">
        <v>26</v>
      </c>
      <c r="D474" s="344">
        <v>2023</v>
      </c>
      <c r="E474" s="345"/>
      <c r="F474" s="346">
        <v>4.9087644375424636E-2</v>
      </c>
      <c r="G474" s="642"/>
      <c r="H474" s="351">
        <v>6</v>
      </c>
      <c r="I474" s="353" t="s">
        <v>125</v>
      </c>
      <c r="J474" s="356">
        <v>231</v>
      </c>
      <c r="K474" s="357"/>
      <c r="L474" s="352">
        <v>2.9203539823008849E-2</v>
      </c>
    </row>
    <row r="475" spans="1:16">
      <c r="A475" s="648"/>
      <c r="B475" s="342">
        <v>7</v>
      </c>
      <c r="C475" s="343" t="s">
        <v>24</v>
      </c>
      <c r="D475" s="344">
        <v>2019</v>
      </c>
      <c r="E475" s="345"/>
      <c r="F475" s="346">
        <v>4.8990585266427251E-2</v>
      </c>
      <c r="G475" s="642"/>
      <c r="I475" s="353" t="s">
        <v>95</v>
      </c>
      <c r="J475" s="356">
        <v>1782</v>
      </c>
      <c r="K475" s="357"/>
      <c r="L475" s="352">
        <v>0.22528445006321113</v>
      </c>
    </row>
    <row r="476" spans="1:16">
      <c r="A476" s="648"/>
      <c r="B476" s="342">
        <v>8</v>
      </c>
      <c r="C476" s="343" t="s">
        <v>33</v>
      </c>
      <c r="D476" s="344">
        <v>1666</v>
      </c>
      <c r="E476" s="345"/>
      <c r="F476" s="346">
        <v>4.0425118897408518E-2</v>
      </c>
      <c r="G476" s="642"/>
      <c r="I476" s="353" t="s">
        <v>145</v>
      </c>
      <c r="J476" s="356">
        <v>544</v>
      </c>
      <c r="L476" s="352">
        <v>6.8773704171934263E-2</v>
      </c>
    </row>
    <row r="477" spans="1:16">
      <c r="A477" s="648"/>
      <c r="B477" s="342">
        <v>9</v>
      </c>
      <c r="C477" s="343" t="s">
        <v>21</v>
      </c>
      <c r="D477" s="344">
        <v>1603</v>
      </c>
      <c r="E477" s="345"/>
      <c r="F477" s="346">
        <v>3.8896437930699794E-2</v>
      </c>
      <c r="G477" s="642"/>
      <c r="J477" s="356"/>
    </row>
    <row r="478" spans="1:16">
      <c r="A478" s="648"/>
      <c r="B478" s="342">
        <v>10</v>
      </c>
      <c r="C478" s="343" t="s">
        <v>32</v>
      </c>
      <c r="D478" s="344">
        <v>1375</v>
      </c>
      <c r="E478" s="345"/>
      <c r="F478" s="346">
        <v>3.3364068717849173E-2</v>
      </c>
      <c r="G478" s="642"/>
      <c r="J478" s="356"/>
    </row>
    <row r="479" spans="1:16">
      <c r="A479" s="648"/>
      <c r="B479" s="342"/>
      <c r="C479" s="347"/>
      <c r="D479" s="344"/>
      <c r="E479" s="345"/>
      <c r="F479" s="346"/>
      <c r="G479" s="642"/>
      <c r="J479" s="356"/>
    </row>
    <row r="480" spans="1:16" ht="45" customHeight="1">
      <c r="A480" s="648"/>
      <c r="B480" s="342"/>
      <c r="C480" s="840" t="s">
        <v>970</v>
      </c>
      <c r="D480" s="840"/>
      <c r="E480" s="345"/>
      <c r="F480" s="346"/>
      <c r="G480" s="642"/>
      <c r="I480" s="840" t="s">
        <v>1021</v>
      </c>
      <c r="J480" s="841"/>
    </row>
    <row r="481" spans="1:16" ht="13.5" thickBot="1">
      <c r="A481" s="648"/>
      <c r="B481" s="342"/>
      <c r="C481" s="347"/>
      <c r="D481" s="344"/>
      <c r="E481" s="345"/>
      <c r="F481" s="346"/>
      <c r="G481" s="642"/>
      <c r="J481" s="356"/>
    </row>
    <row r="482" spans="1:16" ht="16.5" customHeight="1" thickBot="1">
      <c r="A482" s="647" t="s">
        <v>212</v>
      </c>
      <c r="B482" s="338" t="s">
        <v>15</v>
      </c>
      <c r="C482" s="339" t="s">
        <v>300</v>
      </c>
      <c r="D482" s="845" t="s">
        <v>1</v>
      </c>
      <c r="E482" s="845"/>
      <c r="F482" s="340" t="s">
        <v>301</v>
      </c>
      <c r="G482" s="642"/>
      <c r="H482" s="682" t="s">
        <v>15</v>
      </c>
      <c r="I482" s="354" t="s">
        <v>302</v>
      </c>
      <c r="J482" s="842" t="s">
        <v>1</v>
      </c>
      <c r="K482" s="843"/>
      <c r="L482" s="355" t="s">
        <v>303</v>
      </c>
    </row>
    <row r="483" spans="1:16" s="341" customFormat="1" ht="16.5" customHeight="1">
      <c r="A483" s="648"/>
      <c r="B483" s="342">
        <v>1</v>
      </c>
      <c r="C483" s="343" t="s">
        <v>26</v>
      </c>
      <c r="D483" s="344">
        <v>923</v>
      </c>
      <c r="E483" s="345"/>
      <c r="F483" s="346">
        <v>0.32661004953998585</v>
      </c>
      <c r="G483" s="643"/>
      <c r="H483" s="351">
        <v>1</v>
      </c>
      <c r="I483" s="353" t="s">
        <v>148</v>
      </c>
      <c r="J483" s="356">
        <v>83</v>
      </c>
      <c r="K483" s="357"/>
      <c r="L483" s="352">
        <v>0.28819444444444442</v>
      </c>
      <c r="O483" s="104"/>
      <c r="P483" s="104"/>
    </row>
    <row r="484" spans="1:16">
      <c r="A484" s="648"/>
      <c r="B484" s="342">
        <v>2</v>
      </c>
      <c r="C484" s="343" t="s">
        <v>20</v>
      </c>
      <c r="D484" s="344">
        <v>213</v>
      </c>
      <c r="E484" s="345"/>
      <c r="F484" s="346">
        <v>7.5371549893842885E-2</v>
      </c>
      <c r="G484" s="642"/>
      <c r="H484" s="351">
        <v>2</v>
      </c>
      <c r="I484" s="353" t="s">
        <v>109</v>
      </c>
      <c r="J484" s="356">
        <v>48</v>
      </c>
      <c r="K484" s="357"/>
      <c r="L484" s="352">
        <v>0.16666666666666666</v>
      </c>
    </row>
    <row r="485" spans="1:16">
      <c r="A485" s="648"/>
      <c r="B485" s="342">
        <v>3</v>
      </c>
      <c r="C485" s="343" t="s">
        <v>22</v>
      </c>
      <c r="D485" s="344">
        <v>172</v>
      </c>
      <c r="E485" s="345"/>
      <c r="F485" s="346">
        <v>6.0863411181882522E-2</v>
      </c>
      <c r="G485" s="642"/>
      <c r="H485" s="351">
        <v>3</v>
      </c>
      <c r="I485" s="353" t="s">
        <v>116</v>
      </c>
      <c r="J485" s="356">
        <v>27</v>
      </c>
      <c r="K485" s="357"/>
      <c r="L485" s="352">
        <v>9.375E-2</v>
      </c>
    </row>
    <row r="486" spans="1:16">
      <c r="A486" s="648"/>
      <c r="B486" s="342">
        <v>4</v>
      </c>
      <c r="C486" s="343" t="s">
        <v>24</v>
      </c>
      <c r="D486" s="344">
        <v>112</v>
      </c>
      <c r="E486" s="345"/>
      <c r="F486" s="346">
        <v>3.9631988676574664E-2</v>
      </c>
      <c r="G486" s="642"/>
      <c r="H486" s="351">
        <v>4</v>
      </c>
      <c r="I486" s="353" t="s">
        <v>122</v>
      </c>
      <c r="J486" s="356">
        <v>19</v>
      </c>
      <c r="L486" s="352">
        <v>6.5972222222222224E-2</v>
      </c>
      <c r="O486" s="341"/>
      <c r="P486" s="341"/>
    </row>
    <row r="487" spans="1:16">
      <c r="A487" s="648"/>
      <c r="B487" s="342">
        <v>5</v>
      </c>
      <c r="C487" s="343" t="s">
        <v>23</v>
      </c>
      <c r="D487" s="344">
        <v>106</v>
      </c>
      <c r="E487" s="345"/>
      <c r="F487" s="346">
        <v>3.7508846426043879E-2</v>
      </c>
      <c r="G487" s="642"/>
      <c r="H487" s="351">
        <v>5</v>
      </c>
      <c r="I487" s="353" t="s">
        <v>146</v>
      </c>
      <c r="J487" s="356">
        <v>13</v>
      </c>
      <c r="K487" s="357"/>
      <c r="L487" s="352">
        <v>4.5138888888888888E-2</v>
      </c>
    </row>
    <row r="488" spans="1:16">
      <c r="A488" s="648"/>
      <c r="B488" s="342">
        <v>6</v>
      </c>
      <c r="C488" s="343" t="s">
        <v>27</v>
      </c>
      <c r="D488" s="344">
        <v>102</v>
      </c>
      <c r="E488" s="345"/>
      <c r="F488" s="346">
        <v>3.6093418259023353E-2</v>
      </c>
      <c r="G488" s="642"/>
      <c r="H488" s="351">
        <v>6</v>
      </c>
      <c r="I488" s="353" t="s">
        <v>125</v>
      </c>
      <c r="J488" s="356">
        <v>8</v>
      </c>
      <c r="K488" s="357"/>
      <c r="L488" s="352">
        <v>2.7777777777777776E-2</v>
      </c>
    </row>
    <row r="489" spans="1:16">
      <c r="A489" s="648"/>
      <c r="B489" s="342">
        <v>7</v>
      </c>
      <c r="C489" s="343" t="s">
        <v>29</v>
      </c>
      <c r="D489" s="344">
        <v>71</v>
      </c>
      <c r="E489" s="345"/>
      <c r="F489" s="346">
        <v>2.5123849964614295E-2</v>
      </c>
      <c r="G489" s="642"/>
      <c r="I489" s="353" t="s">
        <v>95</v>
      </c>
      <c r="J489" s="356">
        <v>77</v>
      </c>
      <c r="K489" s="357"/>
      <c r="L489" s="352">
        <v>0.2673611111111111</v>
      </c>
    </row>
    <row r="490" spans="1:16">
      <c r="A490" s="648"/>
      <c r="B490" s="342">
        <v>8</v>
      </c>
      <c r="C490" s="343" t="s">
        <v>21</v>
      </c>
      <c r="D490" s="344">
        <v>68</v>
      </c>
      <c r="E490" s="345"/>
      <c r="F490" s="346">
        <v>2.4062278839348902E-2</v>
      </c>
      <c r="G490" s="642"/>
      <c r="I490" s="353" t="s">
        <v>145</v>
      </c>
      <c r="J490" s="356">
        <v>32</v>
      </c>
      <c r="L490" s="352">
        <v>0.1111111111111111</v>
      </c>
    </row>
    <row r="491" spans="1:16">
      <c r="A491" s="648"/>
      <c r="B491" s="342">
        <v>9</v>
      </c>
      <c r="C491" s="343" t="s">
        <v>32</v>
      </c>
      <c r="D491" s="344">
        <v>63</v>
      </c>
      <c r="E491" s="345"/>
      <c r="F491" s="346">
        <v>2.2292993630573247E-2</v>
      </c>
      <c r="G491" s="642"/>
      <c r="J491" s="356"/>
    </row>
    <row r="492" spans="1:16">
      <c r="A492" s="648"/>
      <c r="B492" s="342">
        <v>10</v>
      </c>
      <c r="C492" s="348" t="s">
        <v>25</v>
      </c>
      <c r="D492" s="344">
        <v>62</v>
      </c>
      <c r="E492" s="345"/>
      <c r="F492" s="346">
        <v>2.1939136588818117E-2</v>
      </c>
      <c r="G492" s="642"/>
      <c r="J492" s="356"/>
    </row>
    <row r="493" spans="1:16">
      <c r="A493" s="648"/>
      <c r="B493" s="342"/>
      <c r="C493" s="347"/>
      <c r="D493" s="344"/>
      <c r="E493" s="345"/>
      <c r="F493" s="346"/>
      <c r="G493" s="642"/>
      <c r="J493" s="356"/>
    </row>
    <row r="494" spans="1:16" ht="45" customHeight="1">
      <c r="A494" s="648"/>
      <c r="B494" s="342"/>
      <c r="C494" s="840" t="s">
        <v>971</v>
      </c>
      <c r="D494" s="840"/>
      <c r="E494" s="345"/>
      <c r="F494" s="346"/>
      <c r="G494" s="642"/>
      <c r="I494" s="840" t="s">
        <v>1022</v>
      </c>
      <c r="J494" s="841"/>
    </row>
    <row r="495" spans="1:16" ht="13.5" thickBot="1">
      <c r="A495" s="648"/>
      <c r="B495" s="342"/>
      <c r="C495" s="347"/>
      <c r="D495" s="344"/>
      <c r="E495" s="345"/>
      <c r="F495" s="346"/>
      <c r="G495" s="642"/>
      <c r="J495" s="356"/>
    </row>
    <row r="496" spans="1:16" ht="16.5" customHeight="1" thickBot="1">
      <c r="A496" s="647" t="s">
        <v>182</v>
      </c>
      <c r="B496" s="338" t="s">
        <v>15</v>
      </c>
      <c r="C496" s="339" t="s">
        <v>300</v>
      </c>
      <c r="D496" s="845" t="s">
        <v>1</v>
      </c>
      <c r="E496" s="845"/>
      <c r="F496" s="340" t="s">
        <v>301</v>
      </c>
      <c r="G496" s="642"/>
      <c r="H496" s="682" t="s">
        <v>15</v>
      </c>
      <c r="I496" s="354" t="s">
        <v>302</v>
      </c>
      <c r="J496" s="842" t="s">
        <v>1</v>
      </c>
      <c r="K496" s="843"/>
      <c r="L496" s="355" t="s">
        <v>303</v>
      </c>
    </row>
    <row r="497" spans="1:16" s="341" customFormat="1" ht="16.5" customHeight="1">
      <c r="A497" s="648"/>
      <c r="B497" s="342">
        <v>1</v>
      </c>
      <c r="C497" s="343" t="s">
        <v>20</v>
      </c>
      <c r="D497" s="344">
        <v>6025</v>
      </c>
      <c r="E497" s="345"/>
      <c r="F497" s="346">
        <v>0.1201923076923077</v>
      </c>
      <c r="G497" s="643"/>
      <c r="H497" s="351">
        <v>1</v>
      </c>
      <c r="I497" s="353" t="s">
        <v>148</v>
      </c>
      <c r="J497" s="356">
        <v>3675</v>
      </c>
      <c r="K497" s="357"/>
      <c r="L497" s="352">
        <v>0.41333933190867167</v>
      </c>
      <c r="O497" s="104"/>
      <c r="P497" s="104"/>
    </row>
    <row r="498" spans="1:16">
      <c r="A498" s="648"/>
      <c r="B498" s="342">
        <v>2</v>
      </c>
      <c r="C498" s="343" t="s">
        <v>23</v>
      </c>
      <c r="D498" s="344">
        <v>4206</v>
      </c>
      <c r="E498" s="345"/>
      <c r="F498" s="346">
        <v>8.3905202681136284E-2</v>
      </c>
      <c r="G498" s="642"/>
      <c r="H498" s="351">
        <v>2</v>
      </c>
      <c r="I498" s="353" t="s">
        <v>109</v>
      </c>
      <c r="J498" s="356">
        <v>1375</v>
      </c>
      <c r="K498" s="357"/>
      <c r="L498" s="352">
        <v>0.15465077044202002</v>
      </c>
    </row>
    <row r="499" spans="1:16">
      <c r="A499" s="648"/>
      <c r="B499" s="342">
        <v>3</v>
      </c>
      <c r="C499" s="343" t="s">
        <v>25</v>
      </c>
      <c r="D499" s="344">
        <v>3245</v>
      </c>
      <c r="E499" s="345"/>
      <c r="F499" s="346">
        <v>6.4734280242579004E-2</v>
      </c>
      <c r="G499" s="642"/>
      <c r="H499" s="351">
        <v>3</v>
      </c>
      <c r="I499" s="353" t="s">
        <v>116</v>
      </c>
      <c r="J499" s="356">
        <v>1229</v>
      </c>
      <c r="K499" s="357"/>
      <c r="L499" s="352">
        <v>0.13822967045326734</v>
      </c>
    </row>
    <row r="500" spans="1:16">
      <c r="A500" s="648"/>
      <c r="B500" s="342">
        <v>4</v>
      </c>
      <c r="C500" s="343" t="s">
        <v>22</v>
      </c>
      <c r="D500" s="344">
        <v>3231</v>
      </c>
      <c r="E500" s="345"/>
      <c r="F500" s="346">
        <v>6.445499521225663E-2</v>
      </c>
      <c r="G500" s="642"/>
      <c r="H500" s="351">
        <v>4</v>
      </c>
      <c r="I500" s="353" t="s">
        <v>122</v>
      </c>
      <c r="J500" s="356">
        <v>581</v>
      </c>
      <c r="L500" s="352">
        <v>6.5346980092228099E-2</v>
      </c>
    </row>
    <row r="501" spans="1:16">
      <c r="A501" s="648"/>
      <c r="B501" s="342">
        <v>5</v>
      </c>
      <c r="C501" s="343" t="s">
        <v>26</v>
      </c>
      <c r="D501" s="344">
        <v>2802</v>
      </c>
      <c r="E501" s="345"/>
      <c r="F501" s="346">
        <v>5.5896903925949572E-2</v>
      </c>
      <c r="G501" s="642"/>
      <c r="H501" s="351">
        <v>5</v>
      </c>
      <c r="I501" s="353" t="s">
        <v>146</v>
      </c>
      <c r="J501" s="356">
        <v>236</v>
      </c>
      <c r="K501" s="357"/>
      <c r="L501" s="352">
        <v>2.6543695872230346E-2</v>
      </c>
    </row>
    <row r="502" spans="1:16">
      <c r="A502" s="648"/>
      <c r="B502" s="342">
        <v>6</v>
      </c>
      <c r="C502" s="343" t="s">
        <v>27</v>
      </c>
      <c r="D502" s="344">
        <v>2572</v>
      </c>
      <c r="E502" s="345"/>
      <c r="F502" s="346">
        <v>5.1308649856367697E-2</v>
      </c>
      <c r="G502" s="642"/>
      <c r="H502" s="351">
        <v>6</v>
      </c>
      <c r="I502" s="353" t="s">
        <v>125</v>
      </c>
      <c r="J502" s="356">
        <v>232</v>
      </c>
      <c r="K502" s="357"/>
      <c r="L502" s="352">
        <v>2.6093802721853559E-2</v>
      </c>
      <c r="O502" s="341"/>
      <c r="P502" s="341"/>
    </row>
    <row r="503" spans="1:16">
      <c r="A503" s="648"/>
      <c r="B503" s="342">
        <v>7</v>
      </c>
      <c r="C503" s="343" t="s">
        <v>24</v>
      </c>
      <c r="D503" s="344">
        <v>2270</v>
      </c>
      <c r="E503" s="345"/>
      <c r="F503" s="346">
        <v>4.5284072773699328E-2</v>
      </c>
      <c r="G503" s="642"/>
      <c r="I503" s="353" t="s">
        <v>95</v>
      </c>
      <c r="J503" s="356">
        <v>1596</v>
      </c>
      <c r="K503" s="357"/>
      <c r="L503" s="352">
        <v>0.17950736700033743</v>
      </c>
    </row>
    <row r="504" spans="1:16">
      <c r="A504" s="648"/>
      <c r="B504" s="342">
        <v>8</v>
      </c>
      <c r="C504" s="343" t="s">
        <v>21</v>
      </c>
      <c r="D504" s="344">
        <v>2149</v>
      </c>
      <c r="E504" s="345"/>
      <c r="F504" s="346">
        <v>4.287025215448452E-2</v>
      </c>
      <c r="G504" s="642"/>
      <c r="I504" s="353" t="s">
        <v>145</v>
      </c>
      <c r="J504" s="356">
        <v>579</v>
      </c>
      <c r="L504" s="352">
        <v>6.5122033517039699E-2</v>
      </c>
    </row>
    <row r="505" spans="1:16">
      <c r="A505" s="648"/>
      <c r="B505" s="342">
        <v>9</v>
      </c>
      <c r="C505" s="343" t="s">
        <v>33</v>
      </c>
      <c r="D505" s="344">
        <v>2144</v>
      </c>
      <c r="E505" s="345"/>
      <c r="F505" s="346">
        <v>4.2770507500797958E-2</v>
      </c>
      <c r="G505" s="642"/>
      <c r="J505" s="356"/>
    </row>
    <row r="506" spans="1:16">
      <c r="A506" s="648"/>
      <c r="B506" s="342">
        <v>10</v>
      </c>
      <c r="C506" s="343" t="s">
        <v>32</v>
      </c>
      <c r="D506" s="344">
        <v>1678</v>
      </c>
      <c r="E506" s="345"/>
      <c r="F506" s="346">
        <v>3.3474305777210341E-2</v>
      </c>
      <c r="G506" s="642"/>
      <c r="J506" s="356"/>
    </row>
    <row r="507" spans="1:16">
      <c r="A507" s="648"/>
      <c r="B507" s="342"/>
      <c r="C507" s="347"/>
      <c r="D507" s="344"/>
      <c r="E507" s="345"/>
      <c r="F507" s="346"/>
      <c r="G507" s="642"/>
      <c r="J507" s="356"/>
    </row>
    <row r="508" spans="1:16" ht="45" customHeight="1">
      <c r="A508" s="648"/>
      <c r="B508" s="342"/>
      <c r="C508" s="840" t="s">
        <v>972</v>
      </c>
      <c r="D508" s="840"/>
      <c r="E508" s="345"/>
      <c r="F508" s="346"/>
      <c r="G508" s="642"/>
      <c r="I508" s="840" t="s">
        <v>1023</v>
      </c>
      <c r="J508" s="841"/>
    </row>
    <row r="509" spans="1:16" ht="13.5" thickBot="1">
      <c r="A509" s="648"/>
      <c r="B509" s="342"/>
      <c r="C509" s="347"/>
      <c r="D509" s="344"/>
      <c r="E509" s="345"/>
      <c r="F509" s="346"/>
      <c r="G509" s="642"/>
      <c r="J509" s="356"/>
    </row>
    <row r="510" spans="1:16" ht="16.5" customHeight="1" thickBot="1">
      <c r="A510" s="647" t="s">
        <v>211</v>
      </c>
      <c r="B510" s="338" t="s">
        <v>15</v>
      </c>
      <c r="C510" s="339" t="s">
        <v>300</v>
      </c>
      <c r="D510" s="845" t="s">
        <v>1</v>
      </c>
      <c r="E510" s="845"/>
      <c r="F510" s="340" t="s">
        <v>301</v>
      </c>
      <c r="G510" s="642"/>
      <c r="H510" s="682" t="s">
        <v>15</v>
      </c>
      <c r="I510" s="354" t="s">
        <v>302</v>
      </c>
      <c r="J510" s="842" t="s">
        <v>1</v>
      </c>
      <c r="K510" s="843"/>
      <c r="L510" s="355" t="s">
        <v>303</v>
      </c>
    </row>
    <row r="511" spans="1:16" s="341" customFormat="1" ht="16.5" customHeight="1">
      <c r="A511" s="648"/>
      <c r="B511" s="342">
        <v>1</v>
      </c>
      <c r="C511" s="343" t="s">
        <v>20</v>
      </c>
      <c r="D511" s="344">
        <v>1720</v>
      </c>
      <c r="E511" s="345"/>
      <c r="F511" s="346">
        <v>0.13057010551886433</v>
      </c>
      <c r="G511" s="643"/>
      <c r="H511" s="351">
        <v>1</v>
      </c>
      <c r="I511" s="353" t="s">
        <v>148</v>
      </c>
      <c r="J511" s="356">
        <v>869</v>
      </c>
      <c r="K511" s="357"/>
      <c r="L511" s="352">
        <v>0.33604021655065741</v>
      </c>
      <c r="O511" s="104"/>
      <c r="P511" s="104"/>
    </row>
    <row r="512" spans="1:16">
      <c r="A512" s="648"/>
      <c r="B512" s="342">
        <v>2</v>
      </c>
      <c r="C512" s="343" t="s">
        <v>22</v>
      </c>
      <c r="D512" s="344">
        <v>986</v>
      </c>
      <c r="E512" s="345"/>
      <c r="F512" s="346">
        <v>7.485007211720944E-2</v>
      </c>
      <c r="G512" s="642"/>
      <c r="H512" s="351">
        <v>2</v>
      </c>
      <c r="I512" s="353" t="s">
        <v>109</v>
      </c>
      <c r="J512" s="356">
        <v>395</v>
      </c>
      <c r="K512" s="357"/>
      <c r="L512" s="352">
        <v>0.15274555297757153</v>
      </c>
    </row>
    <row r="513" spans="1:16">
      <c r="A513" s="648"/>
      <c r="B513" s="342">
        <v>3</v>
      </c>
      <c r="C513" s="343" t="s">
        <v>26</v>
      </c>
      <c r="D513" s="344">
        <v>834</v>
      </c>
      <c r="E513" s="345"/>
      <c r="F513" s="346">
        <v>6.3311318606240036E-2</v>
      </c>
      <c r="G513" s="642"/>
      <c r="H513" s="351">
        <v>3</v>
      </c>
      <c r="I513" s="353" t="s">
        <v>116</v>
      </c>
      <c r="J513" s="356">
        <v>328</v>
      </c>
      <c r="K513" s="357"/>
      <c r="L513" s="352">
        <v>0.12683681361175561</v>
      </c>
    </row>
    <row r="514" spans="1:16">
      <c r="A514" s="648"/>
      <c r="B514" s="342">
        <v>4</v>
      </c>
      <c r="C514" s="343" t="s">
        <v>23</v>
      </c>
      <c r="D514" s="344">
        <v>813</v>
      </c>
      <c r="E514" s="345"/>
      <c r="F514" s="346">
        <v>6.1717148713277159E-2</v>
      </c>
      <c r="G514" s="642"/>
      <c r="H514" s="351">
        <v>4</v>
      </c>
      <c r="I514" s="353" t="s">
        <v>122</v>
      </c>
      <c r="J514" s="356">
        <v>187</v>
      </c>
      <c r="L514" s="352">
        <v>7.231245166279969E-2</v>
      </c>
    </row>
    <row r="515" spans="1:16">
      <c r="A515" s="648"/>
      <c r="B515" s="342">
        <v>5</v>
      </c>
      <c r="C515" s="343" t="s">
        <v>25</v>
      </c>
      <c r="D515" s="344">
        <v>800</v>
      </c>
      <c r="E515" s="345"/>
      <c r="F515" s="346">
        <v>6.0730281636681087E-2</v>
      </c>
      <c r="G515" s="642"/>
      <c r="H515" s="351">
        <v>5</v>
      </c>
      <c r="I515" s="353" t="s">
        <v>146</v>
      </c>
      <c r="J515" s="356">
        <v>166</v>
      </c>
      <c r="K515" s="357"/>
      <c r="L515" s="352">
        <v>6.4191802010827539E-2</v>
      </c>
    </row>
    <row r="516" spans="1:16">
      <c r="A516" s="648"/>
      <c r="B516" s="342">
        <v>6</v>
      </c>
      <c r="C516" s="343" t="s">
        <v>27</v>
      </c>
      <c r="D516" s="344">
        <v>794</v>
      </c>
      <c r="E516" s="345"/>
      <c r="F516" s="346">
        <v>6.0274804524405985E-2</v>
      </c>
      <c r="G516" s="642"/>
      <c r="H516" s="351">
        <v>6</v>
      </c>
      <c r="I516" s="353" t="s">
        <v>125</v>
      </c>
      <c r="J516" s="356">
        <v>85</v>
      </c>
      <c r="K516" s="357"/>
      <c r="L516" s="352">
        <v>3.2869296210363497E-2</v>
      </c>
    </row>
    <row r="517" spans="1:16">
      <c r="A517" s="648"/>
      <c r="B517" s="342">
        <v>7</v>
      </c>
      <c r="C517" s="343" t="s">
        <v>21</v>
      </c>
      <c r="D517" s="344">
        <v>738</v>
      </c>
      <c r="E517" s="345"/>
      <c r="F517" s="346">
        <v>5.6023684809838305E-2</v>
      </c>
      <c r="G517" s="642"/>
      <c r="I517" s="353" t="s">
        <v>95</v>
      </c>
      <c r="J517" s="356">
        <v>560</v>
      </c>
      <c r="K517" s="357"/>
      <c r="L517" s="352">
        <v>0.21655065738592422</v>
      </c>
    </row>
    <row r="518" spans="1:16">
      <c r="A518" s="648"/>
      <c r="B518" s="342">
        <v>8</v>
      </c>
      <c r="C518" s="343" t="s">
        <v>24</v>
      </c>
      <c r="D518" s="344">
        <v>596</v>
      </c>
      <c r="E518" s="345"/>
      <c r="F518" s="346">
        <v>4.5244059819327415E-2</v>
      </c>
      <c r="G518" s="642"/>
      <c r="I518" s="353" t="s">
        <v>145</v>
      </c>
      <c r="J518" s="356">
        <v>194</v>
      </c>
      <c r="L518" s="352">
        <v>7.5019334880123745E-2</v>
      </c>
      <c r="O518" s="341"/>
      <c r="P518" s="341"/>
    </row>
    <row r="519" spans="1:16">
      <c r="A519" s="648"/>
      <c r="B519" s="342">
        <v>9</v>
      </c>
      <c r="C519" s="343" t="s">
        <v>29</v>
      </c>
      <c r="D519" s="344">
        <v>524</v>
      </c>
      <c r="E519" s="345"/>
      <c r="F519" s="346">
        <v>3.9778334472026111E-2</v>
      </c>
      <c r="G519" s="642"/>
      <c r="J519" s="356"/>
    </row>
    <row r="520" spans="1:16">
      <c r="A520" s="648"/>
      <c r="B520" s="342">
        <v>10</v>
      </c>
      <c r="C520" s="343" t="s">
        <v>897</v>
      </c>
      <c r="D520" s="344">
        <v>413</v>
      </c>
      <c r="E520" s="345"/>
      <c r="F520" s="346">
        <v>3.1352007894936612E-2</v>
      </c>
      <c r="G520" s="642"/>
      <c r="J520" s="356"/>
    </row>
    <row r="521" spans="1:16">
      <c r="A521" s="648"/>
      <c r="B521" s="342"/>
      <c r="C521" s="347"/>
      <c r="D521" s="344"/>
      <c r="E521" s="345"/>
      <c r="F521" s="346"/>
      <c r="G521" s="642"/>
      <c r="J521" s="356"/>
    </row>
    <row r="522" spans="1:16" ht="45" customHeight="1">
      <c r="A522" s="648"/>
      <c r="B522" s="342"/>
      <c r="C522" s="840" t="s">
        <v>973</v>
      </c>
      <c r="D522" s="840"/>
      <c r="E522" s="345"/>
      <c r="F522" s="346"/>
      <c r="G522" s="642"/>
      <c r="I522" s="840" t="s">
        <v>1024</v>
      </c>
      <c r="J522" s="841"/>
      <c r="K522" s="841"/>
    </row>
    <row r="523" spans="1:16" ht="13.5" thickBot="1">
      <c r="A523" s="648"/>
      <c r="B523" s="342"/>
      <c r="C523" s="347"/>
      <c r="D523" s="344"/>
      <c r="E523" s="345"/>
      <c r="F523" s="346"/>
      <c r="G523" s="642"/>
      <c r="J523" s="356"/>
    </row>
    <row r="524" spans="1:16" ht="16.5" customHeight="1" thickBot="1">
      <c r="A524" s="647" t="s">
        <v>199</v>
      </c>
      <c r="B524" s="338" t="s">
        <v>15</v>
      </c>
      <c r="C524" s="339" t="s">
        <v>300</v>
      </c>
      <c r="D524" s="845" t="s">
        <v>1</v>
      </c>
      <c r="E524" s="845"/>
      <c r="F524" s="340" t="s">
        <v>301</v>
      </c>
      <c r="G524" s="642"/>
      <c r="H524" s="682" t="s">
        <v>15</v>
      </c>
      <c r="I524" s="354" t="s">
        <v>302</v>
      </c>
      <c r="J524" s="842" t="s">
        <v>1</v>
      </c>
      <c r="K524" s="843"/>
      <c r="L524" s="355" t="s">
        <v>303</v>
      </c>
    </row>
    <row r="525" spans="1:16" s="341" customFormat="1" ht="16.5" customHeight="1">
      <c r="A525" s="648"/>
      <c r="B525" s="342">
        <v>1</v>
      </c>
      <c r="C525" s="343" t="s">
        <v>20</v>
      </c>
      <c r="D525" s="344">
        <v>2137</v>
      </c>
      <c r="E525" s="345"/>
      <c r="F525" s="346">
        <v>0.1161476167182999</v>
      </c>
      <c r="G525" s="643"/>
      <c r="H525" s="351">
        <v>1</v>
      </c>
      <c r="I525" s="353" t="s">
        <v>148</v>
      </c>
      <c r="J525" s="356">
        <v>623</v>
      </c>
      <c r="K525" s="357"/>
      <c r="L525" s="352">
        <v>0.2525334414268342</v>
      </c>
      <c r="O525" s="104"/>
      <c r="P525" s="104"/>
    </row>
    <row r="526" spans="1:16">
      <c r="A526" s="648"/>
      <c r="B526" s="342">
        <v>2</v>
      </c>
      <c r="C526" s="343" t="s">
        <v>23</v>
      </c>
      <c r="D526" s="344">
        <v>1491</v>
      </c>
      <c r="E526" s="345"/>
      <c r="F526" s="346">
        <v>8.1037012881134851E-2</v>
      </c>
      <c r="G526" s="642"/>
      <c r="H526" s="351">
        <v>2</v>
      </c>
      <c r="I526" s="353" t="s">
        <v>109</v>
      </c>
      <c r="J526" s="356">
        <v>411</v>
      </c>
      <c r="K526" s="357"/>
      <c r="L526" s="352">
        <v>0.16659910822861776</v>
      </c>
    </row>
    <row r="527" spans="1:16">
      <c r="A527" s="648"/>
      <c r="B527" s="342">
        <v>3</v>
      </c>
      <c r="C527" s="343" t="s">
        <v>22</v>
      </c>
      <c r="D527" s="344">
        <v>1374</v>
      </c>
      <c r="E527" s="345"/>
      <c r="F527" s="346">
        <v>7.4677971628892878E-2</v>
      </c>
      <c r="G527" s="642"/>
      <c r="H527" s="351">
        <v>3</v>
      </c>
      <c r="I527" s="353" t="s">
        <v>116</v>
      </c>
      <c r="J527" s="356">
        <v>260</v>
      </c>
      <c r="K527" s="357"/>
      <c r="L527" s="352">
        <v>0.10539116335630321</v>
      </c>
    </row>
    <row r="528" spans="1:16">
      <c r="A528" s="648"/>
      <c r="B528" s="342">
        <v>4</v>
      </c>
      <c r="C528" s="343" t="s">
        <v>26</v>
      </c>
      <c r="D528" s="344">
        <v>1133</v>
      </c>
      <c r="E528" s="345"/>
      <c r="F528" s="346">
        <v>6.157943366487309E-2</v>
      </c>
      <c r="G528" s="642"/>
      <c r="H528" s="351">
        <v>4</v>
      </c>
      <c r="I528" s="353" t="s">
        <v>122</v>
      </c>
      <c r="J528" s="356">
        <v>197</v>
      </c>
      <c r="L528" s="352">
        <v>7.9854073773814344E-2</v>
      </c>
    </row>
    <row r="529" spans="1:16">
      <c r="A529" s="648"/>
      <c r="B529" s="342">
        <v>5</v>
      </c>
      <c r="C529" s="343" t="s">
        <v>24</v>
      </c>
      <c r="D529" s="344">
        <v>1099</v>
      </c>
      <c r="E529" s="345"/>
      <c r="F529" s="346">
        <v>5.9731507147127563E-2</v>
      </c>
      <c r="G529" s="642"/>
      <c r="H529" s="351">
        <v>5</v>
      </c>
      <c r="I529" s="353" t="s">
        <v>146</v>
      </c>
      <c r="J529" s="356">
        <v>126</v>
      </c>
      <c r="K529" s="357"/>
      <c r="L529" s="352">
        <v>5.1074179164977702E-2</v>
      </c>
    </row>
    <row r="530" spans="1:16">
      <c r="A530" s="648"/>
      <c r="B530" s="342">
        <v>6</v>
      </c>
      <c r="C530" s="343" t="s">
        <v>27</v>
      </c>
      <c r="D530" s="344">
        <v>923</v>
      </c>
      <c r="E530" s="345"/>
      <c r="F530" s="346">
        <v>5.0165769878797763E-2</v>
      </c>
      <c r="G530" s="642"/>
      <c r="H530" s="351">
        <v>6</v>
      </c>
      <c r="I530" s="353" t="s">
        <v>125</v>
      </c>
      <c r="J530" s="356">
        <v>69</v>
      </c>
      <c r="K530" s="357"/>
      <c r="L530" s="352">
        <v>2.7969193352249695E-2</v>
      </c>
    </row>
    <row r="531" spans="1:16">
      <c r="A531" s="648"/>
      <c r="B531" s="342">
        <v>7</v>
      </c>
      <c r="C531" s="343" t="s">
        <v>25</v>
      </c>
      <c r="D531" s="344">
        <v>734</v>
      </c>
      <c r="E531" s="345"/>
      <c r="F531" s="346">
        <v>3.989347247132996E-2</v>
      </c>
      <c r="G531" s="642"/>
      <c r="I531" s="353" t="s">
        <v>95</v>
      </c>
      <c r="J531" s="356">
        <v>710</v>
      </c>
      <c r="K531" s="357"/>
      <c r="L531" s="352">
        <v>0.28779894608836643</v>
      </c>
    </row>
    <row r="532" spans="1:16">
      <c r="A532" s="648"/>
      <c r="B532" s="342">
        <v>8</v>
      </c>
      <c r="C532" s="343" t="s">
        <v>29</v>
      </c>
      <c r="D532" s="344">
        <v>698</v>
      </c>
      <c r="E532" s="345"/>
      <c r="F532" s="346">
        <v>3.7936844393717049E-2</v>
      </c>
      <c r="G532" s="642"/>
      <c r="I532" s="353" t="s">
        <v>145</v>
      </c>
      <c r="J532" s="356">
        <v>245</v>
      </c>
      <c r="L532" s="352">
        <v>9.931090393190109E-2</v>
      </c>
    </row>
    <row r="533" spans="1:16">
      <c r="A533" s="648"/>
      <c r="B533" s="342">
        <v>9</v>
      </c>
      <c r="C533" s="343" t="s">
        <v>21</v>
      </c>
      <c r="D533" s="344">
        <v>586</v>
      </c>
      <c r="E533" s="345"/>
      <c r="F533" s="346">
        <v>3.1849557041143541E-2</v>
      </c>
      <c r="G533" s="642"/>
      <c r="J533" s="356"/>
    </row>
    <row r="534" spans="1:16">
      <c r="A534" s="648"/>
      <c r="B534" s="342">
        <v>10</v>
      </c>
      <c r="C534" s="343" t="s">
        <v>32</v>
      </c>
      <c r="D534" s="344">
        <v>529</v>
      </c>
      <c r="E534" s="345"/>
      <c r="F534" s="346">
        <v>2.8751562584923094E-2</v>
      </c>
      <c r="G534" s="642"/>
      <c r="J534" s="356"/>
      <c r="O534" s="341"/>
      <c r="P534" s="341"/>
    </row>
    <row r="535" spans="1:16">
      <c r="A535" s="648"/>
      <c r="B535" s="342"/>
      <c r="C535" s="347"/>
      <c r="D535" s="344"/>
      <c r="E535" s="345"/>
      <c r="F535" s="346"/>
      <c r="G535" s="642"/>
      <c r="J535" s="356"/>
    </row>
    <row r="536" spans="1:16" ht="45" customHeight="1">
      <c r="A536" s="648"/>
      <c r="B536" s="342"/>
      <c r="C536" s="840" t="s">
        <v>974</v>
      </c>
      <c r="D536" s="840"/>
      <c r="E536" s="345"/>
      <c r="F536" s="346"/>
      <c r="G536" s="642"/>
      <c r="I536" s="840" t="s">
        <v>1025</v>
      </c>
      <c r="J536" s="841"/>
      <c r="K536" s="841"/>
    </row>
    <row r="537" spans="1:16" ht="13.5" thickBot="1">
      <c r="A537" s="648"/>
      <c r="B537" s="342"/>
      <c r="C537" s="347"/>
      <c r="D537" s="344"/>
      <c r="E537" s="345"/>
      <c r="F537" s="346"/>
      <c r="G537" s="642"/>
      <c r="J537" s="356"/>
    </row>
    <row r="538" spans="1:16" ht="16.5" customHeight="1" thickBot="1">
      <c r="A538" s="647" t="s">
        <v>190</v>
      </c>
      <c r="B538" s="338" t="s">
        <v>15</v>
      </c>
      <c r="C538" s="339" t="s">
        <v>300</v>
      </c>
      <c r="D538" s="845" t="s">
        <v>1</v>
      </c>
      <c r="E538" s="845"/>
      <c r="F538" s="340" t="s">
        <v>301</v>
      </c>
      <c r="G538" s="642"/>
      <c r="H538" s="682" t="s">
        <v>15</v>
      </c>
      <c r="I538" s="354" t="s">
        <v>302</v>
      </c>
      <c r="J538" s="842" t="s">
        <v>1</v>
      </c>
      <c r="K538" s="843"/>
      <c r="L538" s="355" t="s">
        <v>303</v>
      </c>
    </row>
    <row r="539" spans="1:16" s="341" customFormat="1" ht="16.5" customHeight="1">
      <c r="A539" s="648"/>
      <c r="B539" s="342">
        <v>1</v>
      </c>
      <c r="C539" s="343" t="s">
        <v>20</v>
      </c>
      <c r="D539" s="344">
        <v>6796</v>
      </c>
      <c r="E539" s="345"/>
      <c r="F539" s="346">
        <v>0.12050286362749792</v>
      </c>
      <c r="G539" s="643"/>
      <c r="H539" s="351">
        <v>1</v>
      </c>
      <c r="I539" s="353" t="s">
        <v>148</v>
      </c>
      <c r="J539" s="356">
        <v>3806</v>
      </c>
      <c r="K539" s="357"/>
      <c r="L539" s="352">
        <v>0.33610031790886613</v>
      </c>
      <c r="O539" s="104"/>
      <c r="P539" s="104"/>
    </row>
    <row r="540" spans="1:16">
      <c r="A540" s="648"/>
      <c r="B540" s="342">
        <v>2</v>
      </c>
      <c r="C540" s="343" t="s">
        <v>23</v>
      </c>
      <c r="D540" s="344">
        <v>4541</v>
      </c>
      <c r="E540" s="345"/>
      <c r="F540" s="346">
        <v>8.051846729435963E-2</v>
      </c>
      <c r="G540" s="642"/>
      <c r="H540" s="351">
        <v>2</v>
      </c>
      <c r="I540" s="353" t="s">
        <v>109</v>
      </c>
      <c r="J540" s="356">
        <v>1841</v>
      </c>
      <c r="K540" s="357"/>
      <c r="L540" s="352">
        <v>0.16257506181561285</v>
      </c>
    </row>
    <row r="541" spans="1:16">
      <c r="A541" s="648"/>
      <c r="B541" s="342">
        <v>3</v>
      </c>
      <c r="C541" s="343" t="s">
        <v>22</v>
      </c>
      <c r="D541" s="344">
        <v>4223</v>
      </c>
      <c r="E541" s="345"/>
      <c r="F541" s="346">
        <v>7.4879869496604426E-2</v>
      </c>
      <c r="G541" s="642"/>
      <c r="H541" s="351">
        <v>3</v>
      </c>
      <c r="I541" s="353" t="s">
        <v>116</v>
      </c>
      <c r="J541" s="356">
        <v>1782</v>
      </c>
      <c r="K541" s="357"/>
      <c r="L541" s="352">
        <v>0.15736488873189686</v>
      </c>
    </row>
    <row r="542" spans="1:16">
      <c r="A542" s="648"/>
      <c r="B542" s="342">
        <v>4</v>
      </c>
      <c r="C542" s="343" t="s">
        <v>21</v>
      </c>
      <c r="D542" s="344">
        <v>2964</v>
      </c>
      <c r="E542" s="345"/>
      <c r="F542" s="346">
        <v>5.2555987020586205E-2</v>
      </c>
      <c r="G542" s="642"/>
      <c r="H542" s="351">
        <v>4</v>
      </c>
      <c r="I542" s="353" t="s">
        <v>122</v>
      </c>
      <c r="J542" s="356">
        <v>836</v>
      </c>
      <c r="L542" s="352">
        <v>7.3825503355704702E-2</v>
      </c>
    </row>
    <row r="543" spans="1:16">
      <c r="A543" s="648"/>
      <c r="B543" s="342">
        <v>5</v>
      </c>
      <c r="C543" s="343" t="s">
        <v>27</v>
      </c>
      <c r="D543" s="344">
        <v>2924</v>
      </c>
      <c r="E543" s="345"/>
      <c r="F543" s="346">
        <v>5.1846729435962906E-2</v>
      </c>
      <c r="G543" s="642"/>
      <c r="H543" s="351">
        <v>5</v>
      </c>
      <c r="I543" s="353" t="s">
        <v>146</v>
      </c>
      <c r="J543" s="356">
        <v>567</v>
      </c>
      <c r="K543" s="357"/>
      <c r="L543" s="352">
        <v>5.0070646414694456E-2</v>
      </c>
    </row>
    <row r="544" spans="1:16">
      <c r="A544" s="648"/>
      <c r="B544" s="342">
        <v>6</v>
      </c>
      <c r="C544" s="343" t="s">
        <v>26</v>
      </c>
      <c r="D544" s="344">
        <v>2896</v>
      </c>
      <c r="E544" s="345"/>
      <c r="F544" s="346">
        <v>5.1350249126726602E-2</v>
      </c>
      <c r="G544" s="642"/>
      <c r="H544" s="351">
        <v>6</v>
      </c>
      <c r="I544" s="353" t="s">
        <v>125</v>
      </c>
      <c r="J544" s="356">
        <v>289</v>
      </c>
      <c r="K544" s="357"/>
      <c r="L544" s="352">
        <v>2.5521017308371599E-2</v>
      </c>
    </row>
    <row r="545" spans="1:16">
      <c r="A545" s="648"/>
      <c r="B545" s="342">
        <v>7</v>
      </c>
      <c r="C545" s="343" t="s">
        <v>24</v>
      </c>
      <c r="D545" s="344">
        <v>2713</v>
      </c>
      <c r="E545" s="345"/>
      <c r="F545" s="346">
        <v>4.8105395677075023E-2</v>
      </c>
      <c r="G545" s="642"/>
      <c r="I545" s="353" t="s">
        <v>95</v>
      </c>
      <c r="J545" s="356">
        <v>2219</v>
      </c>
      <c r="K545" s="357"/>
      <c r="L545" s="352">
        <v>0.19595549275874249</v>
      </c>
    </row>
    <row r="546" spans="1:16">
      <c r="A546" s="648"/>
      <c r="B546" s="342">
        <v>8</v>
      </c>
      <c r="C546" s="343" t="s">
        <v>25</v>
      </c>
      <c r="D546" s="344">
        <v>2441</v>
      </c>
      <c r="E546" s="345"/>
      <c r="F546" s="346">
        <v>4.3282444101636612E-2</v>
      </c>
      <c r="G546" s="642"/>
      <c r="I546" s="353" t="s">
        <v>145</v>
      </c>
      <c r="J546" s="356">
        <v>858</v>
      </c>
      <c r="L546" s="352">
        <v>7.5768279759802187E-2</v>
      </c>
    </row>
    <row r="547" spans="1:16">
      <c r="A547" s="648"/>
      <c r="B547" s="342">
        <v>9</v>
      </c>
      <c r="C547" s="343" t="s">
        <v>29</v>
      </c>
      <c r="D547" s="344">
        <v>1881</v>
      </c>
      <c r="E547" s="345"/>
      <c r="F547" s="346">
        <v>3.3352837916910474E-2</v>
      </c>
      <c r="G547" s="642"/>
      <c r="J547" s="356"/>
    </row>
    <row r="548" spans="1:16">
      <c r="A548" s="648"/>
      <c r="B548" s="342">
        <v>10</v>
      </c>
      <c r="C548" s="348" t="s">
        <v>32</v>
      </c>
      <c r="D548" s="344">
        <v>1835</v>
      </c>
      <c r="E548" s="345"/>
      <c r="F548" s="346">
        <v>3.2537191694593681E-2</v>
      </c>
      <c r="G548" s="642"/>
      <c r="J548" s="356"/>
    </row>
    <row r="549" spans="1:16">
      <c r="A549" s="648"/>
      <c r="B549" s="342"/>
      <c r="C549" s="347"/>
      <c r="D549" s="344"/>
      <c r="E549" s="345"/>
      <c r="F549" s="346"/>
      <c r="G549" s="642"/>
      <c r="J549" s="356"/>
    </row>
    <row r="550" spans="1:16" ht="45" customHeight="1">
      <c r="A550" s="648"/>
      <c r="B550" s="342"/>
      <c r="C550" s="840" t="s">
        <v>975</v>
      </c>
      <c r="D550" s="840"/>
      <c r="E550" s="345"/>
      <c r="F550" s="346"/>
      <c r="G550" s="642"/>
      <c r="I550" s="840" t="s">
        <v>1026</v>
      </c>
      <c r="J550" s="841"/>
      <c r="O550" s="341"/>
      <c r="P550" s="341"/>
    </row>
    <row r="551" spans="1:16" ht="13.5" thickBot="1">
      <c r="A551" s="648"/>
      <c r="B551" s="342"/>
      <c r="C551" s="347"/>
      <c r="D551" s="344"/>
      <c r="E551" s="345"/>
      <c r="F551" s="346"/>
      <c r="G551" s="642"/>
      <c r="J551" s="356"/>
    </row>
    <row r="552" spans="1:16" ht="16.5" customHeight="1" thickBot="1">
      <c r="A552" s="647" t="s">
        <v>209</v>
      </c>
      <c r="B552" s="338" t="s">
        <v>15</v>
      </c>
      <c r="C552" s="339" t="s">
        <v>300</v>
      </c>
      <c r="D552" s="845" t="s">
        <v>1</v>
      </c>
      <c r="E552" s="845"/>
      <c r="F552" s="340" t="s">
        <v>301</v>
      </c>
      <c r="G552" s="642"/>
      <c r="H552" s="682" t="s">
        <v>15</v>
      </c>
      <c r="I552" s="354" t="s">
        <v>302</v>
      </c>
      <c r="J552" s="842" t="s">
        <v>1</v>
      </c>
      <c r="K552" s="843"/>
      <c r="L552" s="355" t="s">
        <v>303</v>
      </c>
    </row>
    <row r="553" spans="1:16" s="341" customFormat="1" ht="16.5" customHeight="1">
      <c r="A553" s="648"/>
      <c r="B553" s="342">
        <v>1</v>
      </c>
      <c r="C553" s="343" t="s">
        <v>20</v>
      </c>
      <c r="D553" s="344">
        <v>600</v>
      </c>
      <c r="E553" s="345"/>
      <c r="F553" s="346">
        <v>0.13189712024620795</v>
      </c>
      <c r="G553" s="643"/>
      <c r="H553" s="351">
        <v>1</v>
      </c>
      <c r="I553" s="353" t="s">
        <v>148</v>
      </c>
      <c r="J553" s="356">
        <v>448</v>
      </c>
      <c r="K553" s="357"/>
      <c r="L553" s="352">
        <v>0.46521287642782971</v>
      </c>
      <c r="O553" s="104"/>
      <c r="P553" s="104"/>
    </row>
    <row r="554" spans="1:16">
      <c r="A554" s="648"/>
      <c r="B554" s="342">
        <v>2</v>
      </c>
      <c r="C554" s="343" t="s">
        <v>23</v>
      </c>
      <c r="D554" s="344">
        <v>381</v>
      </c>
      <c r="E554" s="345"/>
      <c r="F554" s="346">
        <v>8.3754671356342056E-2</v>
      </c>
      <c r="G554" s="642"/>
      <c r="H554" s="351">
        <v>2</v>
      </c>
      <c r="I554" s="353" t="s">
        <v>109</v>
      </c>
      <c r="J554" s="356">
        <v>133</v>
      </c>
      <c r="K554" s="357"/>
      <c r="L554" s="352">
        <v>0.13811007268951195</v>
      </c>
    </row>
    <row r="555" spans="1:16">
      <c r="A555" s="648"/>
      <c r="B555" s="342">
        <v>3</v>
      </c>
      <c r="C555" s="343" t="s">
        <v>22</v>
      </c>
      <c r="D555" s="344">
        <v>307</v>
      </c>
      <c r="E555" s="345"/>
      <c r="F555" s="346">
        <v>6.7487359859309745E-2</v>
      </c>
      <c r="G555" s="642"/>
      <c r="H555" s="351">
        <v>3</v>
      </c>
      <c r="I555" s="353" t="s">
        <v>116</v>
      </c>
      <c r="J555" s="356">
        <v>79</v>
      </c>
      <c r="K555" s="357"/>
      <c r="L555" s="352">
        <v>8.2035306334371755E-2</v>
      </c>
    </row>
    <row r="556" spans="1:16">
      <c r="A556" s="648"/>
      <c r="B556" s="342">
        <v>4</v>
      </c>
      <c r="C556" s="343" t="s">
        <v>26</v>
      </c>
      <c r="D556" s="344">
        <v>234</v>
      </c>
      <c r="E556" s="345"/>
      <c r="F556" s="346">
        <v>5.1439876896021107E-2</v>
      </c>
      <c r="G556" s="642"/>
      <c r="H556" s="351">
        <v>4</v>
      </c>
      <c r="I556" s="353" t="s">
        <v>146</v>
      </c>
      <c r="J556" s="356">
        <v>50</v>
      </c>
      <c r="K556" s="357"/>
      <c r="L556" s="352">
        <v>5.1921079958463137E-2</v>
      </c>
    </row>
    <row r="557" spans="1:16">
      <c r="A557" s="648"/>
      <c r="B557" s="342">
        <v>5</v>
      </c>
      <c r="C557" s="343" t="s">
        <v>25</v>
      </c>
      <c r="D557" s="344">
        <v>222</v>
      </c>
      <c r="E557" s="345"/>
      <c r="F557" s="346">
        <v>4.8801934491096946E-2</v>
      </c>
      <c r="G557" s="642"/>
      <c r="H557" s="351">
        <v>5</v>
      </c>
      <c r="I557" s="353" t="s">
        <v>122</v>
      </c>
      <c r="J557" s="356">
        <v>46</v>
      </c>
      <c r="L557" s="352">
        <v>4.7767393561786088E-2</v>
      </c>
    </row>
    <row r="558" spans="1:16">
      <c r="A558" s="648"/>
      <c r="B558" s="342">
        <v>6</v>
      </c>
      <c r="C558" s="343" t="s">
        <v>27</v>
      </c>
      <c r="D558" s="344">
        <v>219</v>
      </c>
      <c r="E558" s="345"/>
      <c r="F558" s="346">
        <v>4.8142448889865908E-2</v>
      </c>
      <c r="G558" s="642"/>
      <c r="H558" s="351">
        <v>6</v>
      </c>
      <c r="I558" s="353" t="s">
        <v>125</v>
      </c>
      <c r="J558" s="356">
        <v>26</v>
      </c>
      <c r="K558" s="357"/>
      <c r="L558" s="352">
        <v>2.6998961578400829E-2</v>
      </c>
    </row>
    <row r="559" spans="1:16">
      <c r="A559" s="648"/>
      <c r="B559" s="342">
        <v>7</v>
      </c>
      <c r="C559" s="343" t="s">
        <v>24</v>
      </c>
      <c r="D559" s="344">
        <v>195</v>
      </c>
      <c r="E559" s="345"/>
      <c r="F559" s="346">
        <v>4.2866564080017586E-2</v>
      </c>
      <c r="G559" s="642"/>
      <c r="I559" s="353" t="s">
        <v>95</v>
      </c>
      <c r="J559" s="356">
        <v>180</v>
      </c>
      <c r="K559" s="357"/>
      <c r="L559" s="352">
        <v>0.18691588785046728</v>
      </c>
    </row>
    <row r="560" spans="1:16">
      <c r="A560" s="648"/>
      <c r="B560" s="342">
        <v>8</v>
      </c>
      <c r="C560" s="343" t="s">
        <v>32</v>
      </c>
      <c r="D560" s="344">
        <v>174</v>
      </c>
      <c r="E560" s="345"/>
      <c r="F560" s="346">
        <v>3.8250164871400309E-2</v>
      </c>
      <c r="G560" s="642"/>
      <c r="I560" s="353" t="s">
        <v>145</v>
      </c>
      <c r="J560" s="356">
        <v>69</v>
      </c>
      <c r="L560" s="352">
        <v>7.1651090342679122E-2</v>
      </c>
    </row>
    <row r="561" spans="1:16">
      <c r="A561" s="648"/>
      <c r="B561" s="342">
        <v>9</v>
      </c>
      <c r="C561" s="343" t="s">
        <v>31</v>
      </c>
      <c r="D561" s="344">
        <v>165</v>
      </c>
      <c r="E561" s="345"/>
      <c r="F561" s="346">
        <v>3.6271708067707187E-2</v>
      </c>
      <c r="G561" s="642"/>
      <c r="J561" s="356"/>
    </row>
    <row r="562" spans="1:16">
      <c r="A562" s="648"/>
      <c r="B562" s="342">
        <v>10</v>
      </c>
      <c r="C562" s="330" t="s">
        <v>21</v>
      </c>
      <c r="D562" s="344">
        <v>160</v>
      </c>
      <c r="E562" s="345"/>
      <c r="F562" s="346">
        <v>3.5172565398988789E-2</v>
      </c>
      <c r="G562" s="642"/>
      <c r="J562" s="356"/>
    </row>
    <row r="563" spans="1:16">
      <c r="A563" s="648"/>
      <c r="B563" s="342"/>
      <c r="C563" s="347"/>
      <c r="D563" s="344"/>
      <c r="E563" s="345"/>
      <c r="F563" s="346"/>
      <c r="G563" s="642"/>
      <c r="J563" s="356"/>
    </row>
    <row r="564" spans="1:16" ht="45" customHeight="1">
      <c r="A564" s="648"/>
      <c r="B564" s="342"/>
      <c r="C564" s="840" t="s">
        <v>976</v>
      </c>
      <c r="D564" s="840"/>
      <c r="E564" s="345"/>
      <c r="F564" s="346"/>
      <c r="G564" s="642"/>
      <c r="I564" s="840" t="s">
        <v>1027</v>
      </c>
      <c r="J564" s="841"/>
    </row>
    <row r="565" spans="1:16" ht="13.5" thickBot="1">
      <c r="A565" s="648"/>
      <c r="B565" s="342"/>
      <c r="C565" s="347"/>
      <c r="D565" s="344"/>
      <c r="E565" s="345"/>
      <c r="F565" s="346"/>
      <c r="G565" s="642"/>
      <c r="J565" s="356"/>
    </row>
    <row r="566" spans="1:16" ht="16.5" customHeight="1" thickBot="1">
      <c r="A566" s="647" t="s">
        <v>192</v>
      </c>
      <c r="B566" s="338" t="s">
        <v>15</v>
      </c>
      <c r="C566" s="339" t="s">
        <v>300</v>
      </c>
      <c r="D566" s="845" t="s">
        <v>1</v>
      </c>
      <c r="E566" s="845"/>
      <c r="F566" s="340" t="s">
        <v>301</v>
      </c>
      <c r="G566" s="642"/>
      <c r="H566" s="682" t="s">
        <v>15</v>
      </c>
      <c r="I566" s="354" t="s">
        <v>302</v>
      </c>
      <c r="J566" s="842" t="s">
        <v>1</v>
      </c>
      <c r="K566" s="843"/>
      <c r="L566" s="355" t="s">
        <v>303</v>
      </c>
      <c r="O566" s="341"/>
      <c r="P566" s="341"/>
    </row>
    <row r="567" spans="1:16" s="341" customFormat="1" ht="16.5" customHeight="1">
      <c r="A567" s="648"/>
      <c r="B567" s="342">
        <v>1</v>
      </c>
      <c r="C567" s="343" t="s">
        <v>20</v>
      </c>
      <c r="D567" s="344">
        <v>2808</v>
      </c>
      <c r="E567" s="345"/>
      <c r="F567" s="346">
        <v>0.1414609571788413</v>
      </c>
      <c r="G567" s="643"/>
      <c r="H567" s="351">
        <v>1</v>
      </c>
      <c r="I567" s="353" t="s">
        <v>148</v>
      </c>
      <c r="J567" s="356">
        <v>1879</v>
      </c>
      <c r="K567" s="357"/>
      <c r="L567" s="352">
        <v>0.43881363848668847</v>
      </c>
      <c r="O567" s="104"/>
      <c r="P567" s="104"/>
    </row>
    <row r="568" spans="1:16">
      <c r="A568" s="648"/>
      <c r="B568" s="342">
        <v>2</v>
      </c>
      <c r="C568" s="343" t="s">
        <v>23</v>
      </c>
      <c r="D568" s="344">
        <v>1621</v>
      </c>
      <c r="E568" s="345"/>
      <c r="F568" s="346">
        <v>8.1662468513853906E-2</v>
      </c>
      <c r="G568" s="642"/>
      <c r="H568" s="351">
        <v>2</v>
      </c>
      <c r="I568" s="353" t="s">
        <v>109</v>
      </c>
      <c r="J568" s="356">
        <v>483</v>
      </c>
      <c r="K568" s="357"/>
      <c r="L568" s="352">
        <v>0.11279775805698272</v>
      </c>
    </row>
    <row r="569" spans="1:16">
      <c r="A569" s="648"/>
      <c r="B569" s="342">
        <v>3</v>
      </c>
      <c r="C569" s="343" t="s">
        <v>22</v>
      </c>
      <c r="D569" s="344">
        <v>1391</v>
      </c>
      <c r="E569" s="345"/>
      <c r="F569" s="346">
        <v>7.0075566750629717E-2</v>
      </c>
      <c r="G569" s="642"/>
      <c r="H569" s="351">
        <v>3</v>
      </c>
      <c r="I569" s="353" t="s">
        <v>116</v>
      </c>
      <c r="J569" s="356">
        <v>457</v>
      </c>
      <c r="K569" s="357"/>
      <c r="L569" s="352">
        <v>0.10672582905184493</v>
      </c>
    </row>
    <row r="570" spans="1:16">
      <c r="A570" s="648"/>
      <c r="B570" s="342">
        <v>4</v>
      </c>
      <c r="C570" s="343" t="s">
        <v>25</v>
      </c>
      <c r="D570" s="344">
        <v>1149</v>
      </c>
      <c r="E570" s="345"/>
      <c r="F570" s="346">
        <v>5.7884130982367756E-2</v>
      </c>
      <c r="G570" s="642"/>
      <c r="H570" s="351">
        <v>4</v>
      </c>
      <c r="I570" s="353" t="s">
        <v>122</v>
      </c>
      <c r="J570" s="356">
        <v>250</v>
      </c>
      <c r="L570" s="352">
        <v>5.8383932741709485E-2</v>
      </c>
    </row>
    <row r="571" spans="1:16">
      <c r="A571" s="648"/>
      <c r="B571" s="342">
        <v>5</v>
      </c>
      <c r="C571" s="343" t="s">
        <v>26</v>
      </c>
      <c r="D571" s="344">
        <v>1107</v>
      </c>
      <c r="E571" s="345"/>
      <c r="F571" s="346">
        <v>5.5768261964735513E-2</v>
      </c>
      <c r="G571" s="642"/>
      <c r="H571" s="351">
        <v>5</v>
      </c>
      <c r="I571" s="353" t="s">
        <v>146</v>
      </c>
      <c r="J571" s="356">
        <v>165</v>
      </c>
      <c r="K571" s="357"/>
      <c r="L571" s="352">
        <v>3.8533395609528259E-2</v>
      </c>
    </row>
    <row r="572" spans="1:16">
      <c r="A572" s="648"/>
      <c r="B572" s="342">
        <v>6</v>
      </c>
      <c r="C572" s="343" t="s">
        <v>27</v>
      </c>
      <c r="D572" s="344">
        <v>1030</v>
      </c>
      <c r="E572" s="345"/>
      <c r="F572" s="346">
        <v>5.1889168765743073E-2</v>
      </c>
      <c r="G572" s="642"/>
      <c r="H572" s="351">
        <v>6</v>
      </c>
      <c r="I572" s="353" t="s">
        <v>125</v>
      </c>
      <c r="J572" s="356">
        <v>104</v>
      </c>
      <c r="K572" s="357"/>
      <c r="L572" s="352">
        <v>2.4287716020551145E-2</v>
      </c>
    </row>
    <row r="573" spans="1:16">
      <c r="A573" s="648"/>
      <c r="B573" s="342">
        <v>7</v>
      </c>
      <c r="C573" s="343" t="s">
        <v>21</v>
      </c>
      <c r="D573" s="344">
        <v>871</v>
      </c>
      <c r="E573" s="345"/>
      <c r="F573" s="346">
        <v>4.3879093198992442E-2</v>
      </c>
      <c r="G573" s="642"/>
      <c r="I573" s="353" t="s">
        <v>95</v>
      </c>
      <c r="J573" s="356">
        <v>962</v>
      </c>
      <c r="K573" s="357"/>
      <c r="L573" s="352">
        <v>0.22466137319009807</v>
      </c>
    </row>
    <row r="574" spans="1:16">
      <c r="A574" s="648"/>
      <c r="B574" s="342">
        <v>8</v>
      </c>
      <c r="C574" s="343" t="s">
        <v>24</v>
      </c>
      <c r="D574" s="344">
        <v>814</v>
      </c>
      <c r="E574" s="345"/>
      <c r="F574" s="346">
        <v>4.1007556675062971E-2</v>
      </c>
      <c r="G574" s="642"/>
      <c r="I574" s="353" t="s">
        <v>145</v>
      </c>
      <c r="J574" s="356">
        <v>266</v>
      </c>
      <c r="L574" s="352">
        <v>6.212050443717889E-2</v>
      </c>
    </row>
    <row r="575" spans="1:16">
      <c r="A575" s="648"/>
      <c r="B575" s="342">
        <v>9</v>
      </c>
      <c r="C575" s="343" t="s">
        <v>29</v>
      </c>
      <c r="D575" s="344">
        <v>637</v>
      </c>
      <c r="E575" s="345"/>
      <c r="F575" s="346">
        <v>3.2090680100755664E-2</v>
      </c>
      <c r="G575" s="642"/>
      <c r="J575" s="356"/>
    </row>
    <row r="576" spans="1:16">
      <c r="A576" s="648"/>
      <c r="B576" s="342">
        <v>10</v>
      </c>
      <c r="C576" s="349" t="s">
        <v>897</v>
      </c>
      <c r="D576" s="344">
        <v>631</v>
      </c>
      <c r="E576" s="345"/>
      <c r="F576" s="346">
        <v>3.1788413098236774E-2</v>
      </c>
      <c r="G576" s="642"/>
      <c r="J576" s="356"/>
    </row>
    <row r="577" spans="1:16">
      <c r="A577" s="648"/>
      <c r="B577" s="342"/>
      <c r="C577" s="347"/>
      <c r="D577" s="344"/>
      <c r="E577" s="345"/>
      <c r="F577" s="346"/>
      <c r="G577" s="642"/>
      <c r="J577" s="356"/>
    </row>
    <row r="578" spans="1:16" ht="45" customHeight="1">
      <c r="A578" s="648"/>
      <c r="B578" s="342"/>
      <c r="C578" s="840" t="s">
        <v>977</v>
      </c>
      <c r="D578" s="840"/>
      <c r="E578" s="345"/>
      <c r="F578" s="346"/>
      <c r="G578" s="642"/>
      <c r="I578" s="846" t="s">
        <v>1028</v>
      </c>
      <c r="J578" s="844"/>
    </row>
    <row r="579" spans="1:16" ht="13.5" thickBot="1">
      <c r="A579" s="648"/>
      <c r="B579" s="342"/>
      <c r="C579" s="347"/>
      <c r="D579" s="344"/>
      <c r="E579" s="345"/>
      <c r="F579" s="346"/>
      <c r="G579" s="642"/>
      <c r="J579" s="356"/>
    </row>
    <row r="580" spans="1:16" ht="16.5" customHeight="1" thickBot="1">
      <c r="A580" s="647" t="s">
        <v>214</v>
      </c>
      <c r="B580" s="338" t="s">
        <v>15</v>
      </c>
      <c r="C580" s="339" t="s">
        <v>300</v>
      </c>
      <c r="D580" s="845" t="s">
        <v>1</v>
      </c>
      <c r="E580" s="845"/>
      <c r="F580" s="340" t="s">
        <v>301</v>
      </c>
      <c r="G580" s="642"/>
      <c r="H580" s="682" t="s">
        <v>15</v>
      </c>
      <c r="I580" s="354" t="s">
        <v>302</v>
      </c>
      <c r="J580" s="842" t="s">
        <v>1</v>
      </c>
      <c r="K580" s="843"/>
      <c r="L580" s="355" t="s">
        <v>303</v>
      </c>
      <c r="O580" s="341"/>
      <c r="P580" s="341"/>
    </row>
    <row r="581" spans="1:16" s="341" customFormat="1" ht="16.5" customHeight="1">
      <c r="A581" s="648"/>
      <c r="B581" s="342">
        <v>1</v>
      </c>
      <c r="C581" s="343" t="s">
        <v>20</v>
      </c>
      <c r="D581" s="344">
        <v>340</v>
      </c>
      <c r="E581" s="345"/>
      <c r="F581" s="346">
        <v>0.14009064688916359</v>
      </c>
      <c r="G581" s="643"/>
      <c r="H581" s="351">
        <v>1</v>
      </c>
      <c r="I581" s="353" t="s">
        <v>148</v>
      </c>
      <c r="J581" s="356">
        <v>93</v>
      </c>
      <c r="K581" s="357"/>
      <c r="L581" s="352">
        <v>0.2818181818181818</v>
      </c>
      <c r="O581" s="104"/>
      <c r="P581" s="104"/>
    </row>
    <row r="582" spans="1:16">
      <c r="A582" s="648"/>
      <c r="B582" s="342">
        <v>2</v>
      </c>
      <c r="C582" s="343" t="s">
        <v>22</v>
      </c>
      <c r="D582" s="344">
        <v>200</v>
      </c>
      <c r="E582" s="345"/>
      <c r="F582" s="346">
        <v>8.2406262875978575E-2</v>
      </c>
      <c r="G582" s="642"/>
      <c r="H582" s="351">
        <v>2</v>
      </c>
      <c r="I582" s="353" t="s">
        <v>109</v>
      </c>
      <c r="J582" s="356">
        <v>49</v>
      </c>
      <c r="K582" s="357"/>
      <c r="L582" s="352">
        <v>0.1484848484848485</v>
      </c>
      <c r="O582" s="341"/>
      <c r="P582" s="341"/>
    </row>
    <row r="583" spans="1:16">
      <c r="A583" s="648"/>
      <c r="B583" s="342">
        <v>3</v>
      </c>
      <c r="C583" s="343" t="s">
        <v>23</v>
      </c>
      <c r="D583" s="344">
        <v>164</v>
      </c>
      <c r="E583" s="345"/>
      <c r="F583" s="346">
        <v>6.7573135558302425E-2</v>
      </c>
      <c r="G583" s="642"/>
      <c r="H583" s="351">
        <v>3</v>
      </c>
      <c r="I583" s="353" t="s">
        <v>116</v>
      </c>
      <c r="J583" s="356">
        <v>46</v>
      </c>
      <c r="K583" s="357"/>
      <c r="L583" s="352">
        <v>0.1393939393939394</v>
      </c>
    </row>
    <row r="584" spans="1:16">
      <c r="A584" s="648"/>
      <c r="B584" s="342">
        <v>4</v>
      </c>
      <c r="C584" s="343" t="s">
        <v>26</v>
      </c>
      <c r="D584" s="344">
        <v>156</v>
      </c>
      <c r="E584" s="345"/>
      <c r="F584" s="346">
        <v>6.4276885043263288E-2</v>
      </c>
      <c r="G584" s="642"/>
      <c r="H584" s="351">
        <v>4</v>
      </c>
      <c r="I584" s="353" t="s">
        <v>122</v>
      </c>
      <c r="J584" s="356">
        <v>24</v>
      </c>
      <c r="K584" s="357"/>
      <c r="L584" s="352">
        <v>7.2727272727272724E-2</v>
      </c>
    </row>
    <row r="585" spans="1:16">
      <c r="A585" s="648"/>
      <c r="B585" s="342">
        <v>5</v>
      </c>
      <c r="C585" s="343" t="s">
        <v>24</v>
      </c>
      <c r="D585" s="344">
        <v>142</v>
      </c>
      <c r="E585" s="345"/>
      <c r="F585" s="346">
        <v>5.8508446641944788E-2</v>
      </c>
      <c r="G585" s="642"/>
      <c r="H585" s="351">
        <v>5</v>
      </c>
      <c r="I585" s="353" t="s">
        <v>146</v>
      </c>
      <c r="J585" s="356">
        <v>21</v>
      </c>
      <c r="L585" s="352">
        <v>6.363636363636363E-2</v>
      </c>
    </row>
    <row r="586" spans="1:16">
      <c r="A586" s="648"/>
      <c r="B586" s="342">
        <v>6</v>
      </c>
      <c r="C586" s="343" t="s">
        <v>27</v>
      </c>
      <c r="D586" s="344">
        <v>130</v>
      </c>
      <c r="E586" s="345"/>
      <c r="F586" s="346">
        <v>5.3564070869386075E-2</v>
      </c>
      <c r="G586" s="642"/>
      <c r="H586" s="351">
        <v>6</v>
      </c>
      <c r="I586" s="353" t="s">
        <v>125</v>
      </c>
      <c r="J586" s="356">
        <v>9</v>
      </c>
      <c r="K586" s="357"/>
      <c r="L586" s="352">
        <v>2.7272727272727271E-2</v>
      </c>
    </row>
    <row r="587" spans="1:16">
      <c r="A587" s="648"/>
      <c r="B587" s="342">
        <v>7</v>
      </c>
      <c r="C587" s="343" t="s">
        <v>25</v>
      </c>
      <c r="D587" s="344">
        <v>126</v>
      </c>
      <c r="E587" s="345"/>
      <c r="F587" s="346">
        <v>5.19159456118665E-2</v>
      </c>
      <c r="G587" s="642"/>
      <c r="I587" s="353" t="s">
        <v>95</v>
      </c>
      <c r="J587" s="356">
        <v>85</v>
      </c>
      <c r="K587" s="357"/>
      <c r="L587" s="352">
        <v>0.25757575757575757</v>
      </c>
    </row>
    <row r="588" spans="1:16">
      <c r="A588" s="648"/>
      <c r="B588" s="342">
        <v>8</v>
      </c>
      <c r="C588" s="343" t="s">
        <v>32</v>
      </c>
      <c r="D588" s="344">
        <v>93</v>
      </c>
      <c r="E588" s="345"/>
      <c r="F588" s="346">
        <v>3.8318912237330034E-2</v>
      </c>
      <c r="G588" s="642"/>
      <c r="I588" s="353" t="s">
        <v>145</v>
      </c>
      <c r="J588" s="356">
        <v>27</v>
      </c>
      <c r="L588" s="352">
        <v>8.1818181818181818E-2</v>
      </c>
    </row>
    <row r="589" spans="1:16">
      <c r="A589" s="648"/>
      <c r="B589" s="342">
        <v>9</v>
      </c>
      <c r="C589" s="343" t="s">
        <v>21</v>
      </c>
      <c r="D589" s="344">
        <v>93</v>
      </c>
      <c r="E589" s="345"/>
      <c r="F589" s="346">
        <v>3.8318912237330034E-2</v>
      </c>
      <c r="G589" s="642"/>
      <c r="J589" s="356"/>
    </row>
    <row r="590" spans="1:16">
      <c r="A590" s="648"/>
      <c r="B590" s="342">
        <v>10</v>
      </c>
      <c r="C590" s="343" t="s">
        <v>29</v>
      </c>
      <c r="D590" s="344">
        <v>78</v>
      </c>
      <c r="E590" s="345"/>
      <c r="F590" s="346">
        <v>3.2138442521631644E-2</v>
      </c>
      <c r="G590" s="642"/>
      <c r="J590" s="356"/>
    </row>
    <row r="591" spans="1:16">
      <c r="A591" s="648"/>
      <c r="B591" s="342"/>
      <c r="C591" s="343"/>
      <c r="D591" s="344"/>
      <c r="E591" s="345"/>
      <c r="F591" s="346"/>
      <c r="G591" s="642"/>
      <c r="J591" s="356"/>
    </row>
    <row r="592" spans="1:16" ht="45" customHeight="1">
      <c r="A592" s="648"/>
      <c r="B592" s="342"/>
      <c r="C592" s="840" t="s">
        <v>978</v>
      </c>
      <c r="D592" s="840"/>
      <c r="E592" s="345"/>
      <c r="F592" s="346"/>
      <c r="G592" s="642"/>
      <c r="I592" s="840" t="s">
        <v>1029</v>
      </c>
      <c r="J592" s="841"/>
    </row>
    <row r="593" spans="1:16" ht="13.5" thickBot="1">
      <c r="A593" s="648"/>
      <c r="B593" s="342"/>
      <c r="C593" s="347"/>
      <c r="D593" s="344"/>
      <c r="E593" s="345"/>
      <c r="F593" s="346"/>
      <c r="G593" s="642"/>
      <c r="J593" s="356"/>
    </row>
    <row r="594" spans="1:16" ht="16.5" customHeight="1" thickBot="1">
      <c r="A594" s="647" t="s">
        <v>197</v>
      </c>
      <c r="B594" s="338" t="s">
        <v>15</v>
      </c>
      <c r="C594" s="339" t="s">
        <v>300</v>
      </c>
      <c r="D594" s="845" t="s">
        <v>1</v>
      </c>
      <c r="E594" s="845"/>
      <c r="F594" s="340" t="s">
        <v>301</v>
      </c>
      <c r="G594" s="642"/>
      <c r="H594" s="682" t="s">
        <v>15</v>
      </c>
      <c r="I594" s="354" t="s">
        <v>302</v>
      </c>
      <c r="J594" s="842" t="s">
        <v>1</v>
      </c>
      <c r="K594" s="843"/>
      <c r="L594" s="355" t="s">
        <v>303</v>
      </c>
    </row>
    <row r="595" spans="1:16" s="341" customFormat="1" ht="16.5" customHeight="1">
      <c r="A595" s="648"/>
      <c r="B595" s="342">
        <v>1</v>
      </c>
      <c r="C595" s="343" t="s">
        <v>20</v>
      </c>
      <c r="D595" s="344">
        <v>3393</v>
      </c>
      <c r="E595" s="345"/>
      <c r="F595" s="346">
        <v>0.12078601687373181</v>
      </c>
      <c r="G595" s="643"/>
      <c r="H595" s="351">
        <v>1</v>
      </c>
      <c r="I595" s="353" t="s">
        <v>148</v>
      </c>
      <c r="J595" s="356">
        <v>2669</v>
      </c>
      <c r="K595" s="357"/>
      <c r="L595" s="352">
        <v>0.46906854130052722</v>
      </c>
      <c r="O595" s="104"/>
      <c r="P595" s="104"/>
    </row>
    <row r="596" spans="1:16">
      <c r="A596" s="648"/>
      <c r="B596" s="342">
        <v>2</v>
      </c>
      <c r="C596" s="343" t="s">
        <v>23</v>
      </c>
      <c r="D596" s="344">
        <v>2176</v>
      </c>
      <c r="E596" s="345"/>
      <c r="F596" s="346">
        <v>7.7462532483713639E-2</v>
      </c>
      <c r="G596" s="642"/>
      <c r="H596" s="351">
        <v>2</v>
      </c>
      <c r="I596" s="353" t="s">
        <v>109</v>
      </c>
      <c r="J596" s="356">
        <v>640</v>
      </c>
      <c r="K596" s="357"/>
      <c r="L596" s="352">
        <v>0.11247803163444639</v>
      </c>
    </row>
    <row r="597" spans="1:16">
      <c r="A597" s="648"/>
      <c r="B597" s="342">
        <v>3</v>
      </c>
      <c r="C597" s="343" t="s">
        <v>22</v>
      </c>
      <c r="D597" s="344">
        <v>1968</v>
      </c>
      <c r="E597" s="345"/>
      <c r="F597" s="346">
        <v>7.0058025702182197E-2</v>
      </c>
      <c r="G597" s="642"/>
      <c r="H597" s="351">
        <v>3</v>
      </c>
      <c r="I597" s="353" t="s">
        <v>116</v>
      </c>
      <c r="J597" s="356">
        <v>496</v>
      </c>
      <c r="K597" s="357"/>
      <c r="L597" s="352">
        <v>8.7170474516695962E-2</v>
      </c>
    </row>
    <row r="598" spans="1:16">
      <c r="A598" s="648"/>
      <c r="B598" s="342">
        <v>4</v>
      </c>
      <c r="C598" s="343" t="s">
        <v>26</v>
      </c>
      <c r="D598" s="344">
        <v>1710</v>
      </c>
      <c r="E598" s="345"/>
      <c r="F598" s="346">
        <v>6.0873589405859525E-2</v>
      </c>
      <c r="G598" s="642"/>
      <c r="H598" s="351">
        <v>4</v>
      </c>
      <c r="I598" s="353" t="s">
        <v>122</v>
      </c>
      <c r="J598" s="356">
        <v>361</v>
      </c>
      <c r="L598" s="352">
        <v>6.3444639718804915E-2</v>
      </c>
      <c r="O598" s="341"/>
      <c r="P598" s="341"/>
    </row>
    <row r="599" spans="1:16">
      <c r="A599" s="648"/>
      <c r="B599" s="342">
        <v>5</v>
      </c>
      <c r="C599" s="343" t="s">
        <v>25</v>
      </c>
      <c r="D599" s="344">
        <v>1614</v>
      </c>
      <c r="E599" s="345"/>
      <c r="F599" s="346">
        <v>5.7456124737460396E-2</v>
      </c>
      <c r="G599" s="642"/>
      <c r="H599" s="351">
        <v>5</v>
      </c>
      <c r="I599" s="353" t="s">
        <v>146</v>
      </c>
      <c r="J599" s="356">
        <v>191</v>
      </c>
      <c r="K599" s="357"/>
      <c r="L599" s="352">
        <v>3.3567662565905099E-2</v>
      </c>
    </row>
    <row r="600" spans="1:16">
      <c r="A600" s="648"/>
      <c r="B600" s="342">
        <v>6</v>
      </c>
      <c r="C600" s="343" t="s">
        <v>21</v>
      </c>
      <c r="D600" s="344">
        <v>1510</v>
      </c>
      <c r="E600" s="345"/>
      <c r="F600" s="346">
        <v>5.3753871346694668E-2</v>
      </c>
      <c r="G600" s="642"/>
      <c r="H600" s="351">
        <v>6</v>
      </c>
      <c r="I600" s="353" t="s">
        <v>125</v>
      </c>
      <c r="J600" s="356">
        <v>149</v>
      </c>
      <c r="K600" s="357"/>
      <c r="L600" s="352">
        <v>2.6186291739894552E-2</v>
      </c>
    </row>
    <row r="601" spans="1:16">
      <c r="A601" s="648"/>
      <c r="B601" s="342">
        <v>7</v>
      </c>
      <c r="C601" s="343" t="s">
        <v>27</v>
      </c>
      <c r="D601" s="344">
        <v>1300</v>
      </c>
      <c r="E601" s="345"/>
      <c r="F601" s="346">
        <v>4.6278167384571571E-2</v>
      </c>
      <c r="G601" s="642"/>
      <c r="I601" s="353" t="s">
        <v>95</v>
      </c>
      <c r="J601" s="356">
        <v>1166</v>
      </c>
      <c r="K601" s="357"/>
      <c r="L601" s="352">
        <v>0.20492091388400702</v>
      </c>
    </row>
    <row r="602" spans="1:16">
      <c r="A602" s="648"/>
      <c r="B602" s="342">
        <v>8</v>
      </c>
      <c r="C602" s="343" t="s">
        <v>24</v>
      </c>
      <c r="D602" s="344">
        <v>1298</v>
      </c>
      <c r="E602" s="345"/>
      <c r="F602" s="346">
        <v>4.6206970203979923E-2</v>
      </c>
      <c r="G602" s="642"/>
      <c r="I602" s="353" t="s">
        <v>145</v>
      </c>
      <c r="J602" s="356">
        <v>386</v>
      </c>
      <c r="L602" s="352">
        <v>6.7838312829525488E-2</v>
      </c>
    </row>
    <row r="603" spans="1:16">
      <c r="A603" s="648"/>
      <c r="B603" s="342">
        <v>9</v>
      </c>
      <c r="C603" s="343" t="s">
        <v>33</v>
      </c>
      <c r="D603" s="344">
        <v>1161</v>
      </c>
      <c r="E603" s="345"/>
      <c r="F603" s="346">
        <v>4.1329963333451993E-2</v>
      </c>
      <c r="G603" s="642"/>
      <c r="J603" s="356"/>
    </row>
    <row r="604" spans="1:16">
      <c r="A604" s="648"/>
      <c r="B604" s="342">
        <v>10</v>
      </c>
      <c r="C604" s="343" t="s">
        <v>29</v>
      </c>
      <c r="D604" s="344">
        <v>943</v>
      </c>
      <c r="E604" s="345"/>
      <c r="F604" s="346">
        <v>3.3569470648962298E-2</v>
      </c>
      <c r="G604" s="642"/>
      <c r="J604" s="356"/>
    </row>
    <row r="605" spans="1:16">
      <c r="A605" s="648"/>
      <c r="B605" s="342"/>
      <c r="C605" s="347"/>
      <c r="D605" s="344"/>
      <c r="E605" s="345"/>
      <c r="F605" s="346"/>
      <c r="G605" s="642"/>
      <c r="J605" s="356"/>
    </row>
    <row r="606" spans="1:16" ht="45" customHeight="1">
      <c r="A606" s="648"/>
      <c r="B606" s="342"/>
      <c r="C606" s="840" t="s">
        <v>979</v>
      </c>
      <c r="D606" s="840"/>
      <c r="E606" s="345"/>
      <c r="F606" s="346"/>
      <c r="G606" s="642"/>
      <c r="I606" s="840" t="s">
        <v>1030</v>
      </c>
      <c r="J606" s="841"/>
      <c r="K606" s="841"/>
    </row>
    <row r="607" spans="1:16" ht="13.5" thickBot="1">
      <c r="A607" s="648"/>
      <c r="B607" s="342"/>
      <c r="C607" s="347"/>
      <c r="D607" s="344"/>
      <c r="E607" s="345"/>
      <c r="F607" s="346"/>
      <c r="G607" s="642"/>
      <c r="J607" s="356"/>
    </row>
    <row r="608" spans="1:16" ht="16.5" customHeight="1" thickBot="1">
      <c r="A608" s="647" t="s">
        <v>177</v>
      </c>
      <c r="B608" s="338" t="s">
        <v>15</v>
      </c>
      <c r="C608" s="339" t="s">
        <v>300</v>
      </c>
      <c r="D608" s="845" t="s">
        <v>1</v>
      </c>
      <c r="E608" s="845"/>
      <c r="F608" s="340" t="s">
        <v>301</v>
      </c>
      <c r="G608" s="642"/>
      <c r="H608" s="682" t="s">
        <v>15</v>
      </c>
      <c r="I608" s="354" t="s">
        <v>302</v>
      </c>
      <c r="J608" s="842" t="s">
        <v>1</v>
      </c>
      <c r="K608" s="843"/>
      <c r="L608" s="355" t="s">
        <v>303</v>
      </c>
    </row>
    <row r="609" spans="1:16" s="341" customFormat="1" ht="16.5" customHeight="1">
      <c r="A609" s="648"/>
      <c r="B609" s="342">
        <v>1</v>
      </c>
      <c r="C609" s="343" t="s">
        <v>20</v>
      </c>
      <c r="D609" s="344">
        <v>20206</v>
      </c>
      <c r="E609" s="345"/>
      <c r="F609" s="346">
        <v>0.16907371768052881</v>
      </c>
      <c r="G609" s="643"/>
      <c r="H609" s="351">
        <v>1</v>
      </c>
      <c r="I609" s="353" t="s">
        <v>148</v>
      </c>
      <c r="J609" s="356">
        <v>11527</v>
      </c>
      <c r="K609" s="357"/>
      <c r="L609" s="352">
        <v>0.40732888087918301</v>
      </c>
      <c r="O609" s="104"/>
      <c r="P609" s="104"/>
    </row>
    <row r="610" spans="1:16">
      <c r="A610" s="648"/>
      <c r="B610" s="342">
        <v>2</v>
      </c>
      <c r="C610" s="343" t="s">
        <v>23</v>
      </c>
      <c r="D610" s="344">
        <v>7687</v>
      </c>
      <c r="E610" s="345"/>
      <c r="F610" s="346">
        <v>6.4320977324073297E-2</v>
      </c>
      <c r="G610" s="642"/>
      <c r="H610" s="351">
        <v>2</v>
      </c>
      <c r="I610" s="353" t="s">
        <v>109</v>
      </c>
      <c r="J610" s="356">
        <v>3260</v>
      </c>
      <c r="K610" s="357"/>
      <c r="L610" s="352">
        <v>0.11519841690519099</v>
      </c>
    </row>
    <row r="611" spans="1:16">
      <c r="A611" s="648"/>
      <c r="B611" s="342">
        <v>3</v>
      </c>
      <c r="C611" s="343" t="s">
        <v>22</v>
      </c>
      <c r="D611" s="344">
        <v>7008</v>
      </c>
      <c r="E611" s="345"/>
      <c r="F611" s="346">
        <v>5.8639444397958332E-2</v>
      </c>
      <c r="G611" s="642"/>
      <c r="H611" s="351">
        <v>3</v>
      </c>
      <c r="I611" s="353" t="s">
        <v>116</v>
      </c>
      <c r="J611" s="356">
        <v>2985</v>
      </c>
      <c r="K611" s="357"/>
      <c r="L611" s="352">
        <v>0.10548075903742182</v>
      </c>
    </row>
    <row r="612" spans="1:16">
      <c r="A612" s="648"/>
      <c r="B612" s="342">
        <v>4</v>
      </c>
      <c r="C612" s="343" t="s">
        <v>26</v>
      </c>
      <c r="D612" s="344">
        <v>5837</v>
      </c>
      <c r="E612" s="345"/>
      <c r="F612" s="346">
        <v>4.8841101163082587E-2</v>
      </c>
      <c r="G612" s="642"/>
      <c r="H612" s="351">
        <v>4</v>
      </c>
      <c r="I612" s="353" t="s">
        <v>146</v>
      </c>
      <c r="J612" s="356">
        <v>2819</v>
      </c>
      <c r="K612" s="357"/>
      <c r="L612" s="352">
        <v>9.9614827379059329E-2</v>
      </c>
    </row>
    <row r="613" spans="1:16">
      <c r="A613" s="648"/>
      <c r="B613" s="342">
        <v>5</v>
      </c>
      <c r="C613" s="343" t="s">
        <v>25</v>
      </c>
      <c r="D613" s="344">
        <v>5657</v>
      </c>
      <c r="E613" s="345"/>
      <c r="F613" s="346">
        <v>4.7334951050121331E-2</v>
      </c>
      <c r="G613" s="642"/>
      <c r="H613" s="351">
        <v>5</v>
      </c>
      <c r="I613" s="353" t="s">
        <v>122</v>
      </c>
      <c r="J613" s="356">
        <v>2051</v>
      </c>
      <c r="L613" s="352">
        <v>7.2476059224707581E-2</v>
      </c>
    </row>
    <row r="614" spans="1:16">
      <c r="A614" s="648"/>
      <c r="B614" s="342">
        <v>6</v>
      </c>
      <c r="C614" s="343" t="s">
        <v>27</v>
      </c>
      <c r="D614" s="344">
        <v>5132</v>
      </c>
      <c r="E614" s="345"/>
      <c r="F614" s="346">
        <v>4.2942013220650992E-2</v>
      </c>
      <c r="G614" s="642"/>
      <c r="H614" s="351">
        <v>6</v>
      </c>
      <c r="I614" s="353" t="s">
        <v>125</v>
      </c>
      <c r="J614" s="356">
        <v>979</v>
      </c>
      <c r="K614" s="357"/>
      <c r="L614" s="352">
        <v>3.4594862009258279E-2</v>
      </c>
      <c r="O614" s="341"/>
      <c r="P614" s="341"/>
    </row>
    <row r="615" spans="1:16">
      <c r="A615" s="648"/>
      <c r="B615" s="342">
        <v>7</v>
      </c>
      <c r="C615" s="343" t="s">
        <v>24</v>
      </c>
      <c r="D615" s="344">
        <v>5023</v>
      </c>
      <c r="E615" s="345"/>
      <c r="F615" s="346">
        <v>4.2029955652246674E-2</v>
      </c>
      <c r="G615" s="642"/>
      <c r="I615" s="353" t="s">
        <v>95</v>
      </c>
      <c r="J615" s="356">
        <v>5354</v>
      </c>
      <c r="K615" s="357"/>
      <c r="L615" s="352">
        <v>0.18919396445104067</v>
      </c>
    </row>
    <row r="616" spans="1:16">
      <c r="A616" s="648"/>
      <c r="B616" s="342">
        <v>8</v>
      </c>
      <c r="C616" s="343" t="s">
        <v>29</v>
      </c>
      <c r="D616" s="344">
        <v>3278</v>
      </c>
      <c r="E616" s="345"/>
      <c r="F616" s="346">
        <v>2.7428667057150028E-2</v>
      </c>
      <c r="G616" s="642"/>
      <c r="I616" s="353" t="s">
        <v>145</v>
      </c>
      <c r="J616" s="356">
        <v>1655</v>
      </c>
      <c r="L616" s="352">
        <v>5.8482631895119971E-2</v>
      </c>
    </row>
    <row r="617" spans="1:16">
      <c r="A617" s="648"/>
      <c r="B617" s="342">
        <v>9</v>
      </c>
      <c r="C617" s="343" t="s">
        <v>21</v>
      </c>
      <c r="D617" s="344">
        <v>3239</v>
      </c>
      <c r="E617" s="345"/>
      <c r="F617" s="346">
        <v>2.710233453267509E-2</v>
      </c>
      <c r="G617" s="642"/>
      <c r="J617" s="356"/>
    </row>
    <row r="618" spans="1:16">
      <c r="A618" s="648"/>
      <c r="B618" s="342">
        <v>10</v>
      </c>
      <c r="C618" s="343" t="s">
        <v>33</v>
      </c>
      <c r="D618" s="344">
        <v>3060</v>
      </c>
      <c r="E618" s="345"/>
      <c r="F618" s="346">
        <v>2.5604551920341393E-2</v>
      </c>
      <c r="G618" s="642"/>
      <c r="J618" s="356"/>
    </row>
    <row r="619" spans="1:16">
      <c r="A619" s="648"/>
      <c r="B619" s="342"/>
      <c r="C619" s="347"/>
      <c r="D619" s="344"/>
      <c r="E619" s="345"/>
      <c r="F619" s="346"/>
      <c r="G619" s="642"/>
      <c r="J619" s="356"/>
    </row>
    <row r="620" spans="1:16" ht="45" customHeight="1">
      <c r="A620" s="648"/>
      <c r="B620" s="342"/>
      <c r="C620" s="840" t="s">
        <v>980</v>
      </c>
      <c r="D620" s="840"/>
      <c r="E620" s="345"/>
      <c r="F620" s="346"/>
      <c r="G620" s="642"/>
      <c r="I620" s="840" t="s">
        <v>1031</v>
      </c>
      <c r="J620" s="841"/>
    </row>
    <row r="621" spans="1:16" ht="13.5" thickBot="1">
      <c r="A621" s="648"/>
      <c r="B621" s="342"/>
      <c r="C621" s="347"/>
      <c r="D621" s="344"/>
      <c r="E621" s="345"/>
      <c r="F621" s="346"/>
      <c r="G621" s="642"/>
      <c r="J621" s="356"/>
    </row>
    <row r="622" spans="1:16" ht="16.5" customHeight="1" thickBot="1">
      <c r="A622" s="647" t="s">
        <v>210</v>
      </c>
      <c r="B622" s="338" t="s">
        <v>15</v>
      </c>
      <c r="C622" s="339" t="s">
        <v>300</v>
      </c>
      <c r="D622" s="845" t="s">
        <v>1</v>
      </c>
      <c r="E622" s="845"/>
      <c r="F622" s="340" t="s">
        <v>301</v>
      </c>
      <c r="G622" s="642"/>
      <c r="H622" s="682" t="s">
        <v>15</v>
      </c>
      <c r="I622" s="354" t="s">
        <v>302</v>
      </c>
      <c r="J622" s="842" t="s">
        <v>1</v>
      </c>
      <c r="K622" s="843"/>
      <c r="L622" s="355" t="s">
        <v>303</v>
      </c>
    </row>
    <row r="623" spans="1:16" s="341" customFormat="1" ht="16.5" customHeight="1">
      <c r="A623" s="648"/>
      <c r="B623" s="342">
        <v>1</v>
      </c>
      <c r="C623" s="343" t="s">
        <v>20</v>
      </c>
      <c r="D623" s="344">
        <v>1293</v>
      </c>
      <c r="E623" s="345"/>
      <c r="F623" s="346">
        <v>0.13051377813667103</v>
      </c>
      <c r="G623" s="643"/>
      <c r="H623" s="351">
        <v>1</v>
      </c>
      <c r="I623" s="353" t="s">
        <v>148</v>
      </c>
      <c r="J623" s="356">
        <v>442</v>
      </c>
      <c r="K623" s="357"/>
      <c r="L623" s="352">
        <v>0.27868852459016391</v>
      </c>
      <c r="O623" s="104"/>
      <c r="P623" s="104"/>
    </row>
    <row r="624" spans="1:16">
      <c r="A624" s="648"/>
      <c r="B624" s="342">
        <v>2</v>
      </c>
      <c r="C624" s="343" t="s">
        <v>22</v>
      </c>
      <c r="D624" s="344">
        <v>768</v>
      </c>
      <c r="E624" s="345"/>
      <c r="F624" s="346">
        <v>7.7520944786514584E-2</v>
      </c>
      <c r="G624" s="642"/>
      <c r="H624" s="351">
        <v>2</v>
      </c>
      <c r="I624" s="353" t="s">
        <v>109</v>
      </c>
      <c r="J624" s="356">
        <v>208</v>
      </c>
      <c r="K624" s="357"/>
      <c r="L624" s="352">
        <v>0.13114754098360656</v>
      </c>
    </row>
    <row r="625" spans="1:16">
      <c r="A625" s="648"/>
      <c r="B625" s="342">
        <v>3</v>
      </c>
      <c r="C625" s="343" t="s">
        <v>23</v>
      </c>
      <c r="D625" s="344">
        <v>675</v>
      </c>
      <c r="E625" s="345"/>
      <c r="F625" s="346">
        <v>6.8133642878772591E-2</v>
      </c>
      <c r="G625" s="642"/>
      <c r="H625" s="351">
        <v>3</v>
      </c>
      <c r="I625" s="353" t="s">
        <v>116</v>
      </c>
      <c r="J625" s="356">
        <v>179</v>
      </c>
      <c r="K625" s="357"/>
      <c r="L625" s="352">
        <v>0.1128625472887768</v>
      </c>
    </row>
    <row r="626" spans="1:16">
      <c r="A626" s="648"/>
      <c r="B626" s="342">
        <v>4</v>
      </c>
      <c r="C626" s="343" t="s">
        <v>27</v>
      </c>
      <c r="D626" s="344">
        <v>629</v>
      </c>
      <c r="E626" s="345"/>
      <c r="F626" s="346">
        <v>6.3490461289996969E-2</v>
      </c>
      <c r="G626" s="642"/>
      <c r="H626" s="351">
        <v>4</v>
      </c>
      <c r="I626" s="353" t="s">
        <v>146</v>
      </c>
      <c r="J626" s="356">
        <v>160</v>
      </c>
      <c r="K626" s="357"/>
      <c r="L626" s="352">
        <v>0.10088272383354351</v>
      </c>
    </row>
    <row r="627" spans="1:16">
      <c r="A627" s="648"/>
      <c r="B627" s="342">
        <v>5</v>
      </c>
      <c r="C627" s="343" t="s">
        <v>24</v>
      </c>
      <c r="D627" s="344">
        <v>556</v>
      </c>
      <c r="E627" s="345"/>
      <c r="F627" s="346">
        <v>5.6121933986070453E-2</v>
      </c>
      <c r="G627" s="642"/>
      <c r="H627" s="351">
        <v>5</v>
      </c>
      <c r="I627" s="353" t="s">
        <v>122</v>
      </c>
      <c r="J627" s="356">
        <v>103</v>
      </c>
      <c r="L627" s="352">
        <v>6.4943253467843631E-2</v>
      </c>
    </row>
    <row r="628" spans="1:16">
      <c r="A628" s="648"/>
      <c r="B628" s="342">
        <v>6</v>
      </c>
      <c r="C628" s="343" t="s">
        <v>26</v>
      </c>
      <c r="D628" s="344">
        <v>548</v>
      </c>
      <c r="E628" s="345"/>
      <c r="F628" s="346">
        <v>5.5314424144544259E-2</v>
      </c>
      <c r="G628" s="642"/>
      <c r="H628" s="351">
        <v>6</v>
      </c>
      <c r="I628" s="353" t="s">
        <v>125</v>
      </c>
      <c r="J628" s="356">
        <v>49</v>
      </c>
      <c r="K628" s="357"/>
      <c r="L628" s="352">
        <v>3.0895334174022699E-2</v>
      </c>
    </row>
    <row r="629" spans="1:16">
      <c r="A629" s="648"/>
      <c r="B629" s="342">
        <v>7</v>
      </c>
      <c r="C629" s="343" t="s">
        <v>25</v>
      </c>
      <c r="D629" s="344">
        <v>533</v>
      </c>
      <c r="E629" s="345"/>
      <c r="F629" s="346">
        <v>5.3800343191682649E-2</v>
      </c>
      <c r="G629" s="642"/>
      <c r="I629" s="353" t="s">
        <v>95</v>
      </c>
      <c r="J629" s="356">
        <v>424</v>
      </c>
      <c r="K629" s="357"/>
      <c r="L629" s="352">
        <v>0.26733921815889028</v>
      </c>
    </row>
    <row r="630" spans="1:16">
      <c r="A630" s="648"/>
      <c r="B630" s="342">
        <v>8</v>
      </c>
      <c r="C630" s="343" t="s">
        <v>29</v>
      </c>
      <c r="D630" s="344">
        <v>372</v>
      </c>
      <c r="E630" s="345"/>
      <c r="F630" s="346">
        <v>3.7549207630968001E-2</v>
      </c>
      <c r="G630" s="642"/>
      <c r="I630" s="353" t="s">
        <v>145</v>
      </c>
      <c r="J630" s="356">
        <v>127</v>
      </c>
      <c r="L630" s="352">
        <v>8.0075662042875154E-2</v>
      </c>
      <c r="O630" s="341"/>
      <c r="P630" s="341"/>
    </row>
    <row r="631" spans="1:16">
      <c r="A631" s="648"/>
      <c r="B631" s="342">
        <v>9</v>
      </c>
      <c r="C631" s="343" t="s">
        <v>21</v>
      </c>
      <c r="D631" s="344">
        <v>358</v>
      </c>
      <c r="E631" s="345"/>
      <c r="F631" s="346">
        <v>3.6136065408297162E-2</v>
      </c>
      <c r="G631" s="642"/>
      <c r="J631" s="356"/>
    </row>
    <row r="632" spans="1:16">
      <c r="A632" s="648"/>
      <c r="B632" s="342">
        <v>10</v>
      </c>
      <c r="C632" s="343" t="s">
        <v>32</v>
      </c>
      <c r="D632" s="344">
        <v>310</v>
      </c>
      <c r="E632" s="345"/>
      <c r="F632" s="346">
        <v>3.1291006359139999E-2</v>
      </c>
      <c r="G632" s="642"/>
      <c r="J632" s="356"/>
    </row>
    <row r="633" spans="1:16">
      <c r="A633" s="648"/>
      <c r="B633" s="342"/>
      <c r="C633" s="347"/>
      <c r="D633" s="344"/>
      <c r="E633" s="345"/>
      <c r="F633" s="346"/>
      <c r="G633" s="642"/>
      <c r="J633" s="356"/>
    </row>
    <row r="634" spans="1:16" ht="45" customHeight="1">
      <c r="A634" s="648"/>
      <c r="B634" s="342"/>
      <c r="C634" s="840" t="s">
        <v>981</v>
      </c>
      <c r="D634" s="840"/>
      <c r="E634" s="345"/>
      <c r="F634" s="346"/>
      <c r="G634" s="642"/>
      <c r="I634" s="840" t="s">
        <v>1032</v>
      </c>
      <c r="J634" s="841"/>
      <c r="K634" s="841"/>
    </row>
    <row r="635" spans="1:16" ht="13.5" thickBot="1">
      <c r="A635" s="648"/>
      <c r="B635" s="342"/>
      <c r="C635" s="347"/>
      <c r="D635" s="344"/>
      <c r="E635" s="345"/>
      <c r="F635" s="346"/>
      <c r="G635" s="642"/>
      <c r="J635" s="356"/>
    </row>
    <row r="636" spans="1:16" ht="16.5" customHeight="1" thickBot="1">
      <c r="A636" s="647" t="s">
        <v>213</v>
      </c>
      <c r="B636" s="338" t="s">
        <v>15</v>
      </c>
      <c r="C636" s="339" t="s">
        <v>300</v>
      </c>
      <c r="D636" s="845" t="s">
        <v>1</v>
      </c>
      <c r="E636" s="845"/>
      <c r="F636" s="340" t="s">
        <v>301</v>
      </c>
      <c r="G636" s="642"/>
      <c r="H636" s="682" t="s">
        <v>15</v>
      </c>
      <c r="I636" s="354" t="s">
        <v>302</v>
      </c>
      <c r="J636" s="842" t="s">
        <v>1</v>
      </c>
      <c r="K636" s="843"/>
      <c r="L636" s="355" t="s">
        <v>303</v>
      </c>
    </row>
    <row r="637" spans="1:16" s="341" customFormat="1" ht="16.5" customHeight="1">
      <c r="A637" s="648"/>
      <c r="B637" s="342">
        <v>1</v>
      </c>
      <c r="C637" s="343" t="s">
        <v>20</v>
      </c>
      <c r="D637" s="344">
        <v>239</v>
      </c>
      <c r="E637" s="345"/>
      <c r="F637" s="346">
        <v>0.10514738231412231</v>
      </c>
      <c r="G637" s="643"/>
      <c r="H637" s="351">
        <v>1</v>
      </c>
      <c r="I637" s="353" t="s">
        <v>148</v>
      </c>
      <c r="J637" s="356">
        <v>111</v>
      </c>
      <c r="K637" s="357"/>
      <c r="L637" s="352">
        <v>0.34049079754601225</v>
      </c>
      <c r="O637" s="104"/>
      <c r="P637" s="104"/>
    </row>
    <row r="638" spans="1:16">
      <c r="A638" s="648"/>
      <c r="B638" s="342">
        <v>2</v>
      </c>
      <c r="C638" s="343" t="s">
        <v>22</v>
      </c>
      <c r="D638" s="344">
        <v>215</v>
      </c>
      <c r="E638" s="345"/>
      <c r="F638" s="346">
        <v>9.4588649362076546E-2</v>
      </c>
      <c r="G638" s="642"/>
      <c r="H638" s="351">
        <v>2</v>
      </c>
      <c r="I638" s="353" t="s">
        <v>109</v>
      </c>
      <c r="J638" s="356">
        <v>58</v>
      </c>
      <c r="K638" s="357"/>
      <c r="L638" s="352">
        <v>0.17791411042944785</v>
      </c>
    </row>
    <row r="639" spans="1:16">
      <c r="A639" s="648"/>
      <c r="B639" s="342">
        <v>3</v>
      </c>
      <c r="C639" s="343" t="s">
        <v>23</v>
      </c>
      <c r="D639" s="344">
        <v>205</v>
      </c>
      <c r="E639" s="345"/>
      <c r="F639" s="346">
        <v>9.0189177298724152E-2</v>
      </c>
      <c r="G639" s="642"/>
      <c r="H639" s="351">
        <v>3</v>
      </c>
      <c r="I639" s="353" t="s">
        <v>116</v>
      </c>
      <c r="J639" s="356">
        <v>34</v>
      </c>
      <c r="K639" s="357"/>
      <c r="L639" s="352">
        <v>0.10429447852760736</v>
      </c>
    </row>
    <row r="640" spans="1:16">
      <c r="A640" s="648"/>
      <c r="B640" s="342">
        <v>4</v>
      </c>
      <c r="C640" s="343" t="s">
        <v>26</v>
      </c>
      <c r="D640" s="344">
        <v>149</v>
      </c>
      <c r="E640" s="345"/>
      <c r="F640" s="346">
        <v>6.5552133743950719E-2</v>
      </c>
      <c r="G640" s="642"/>
      <c r="H640" s="351">
        <v>4</v>
      </c>
      <c r="I640" s="353" t="s">
        <v>122</v>
      </c>
      <c r="J640" s="356">
        <v>27</v>
      </c>
      <c r="K640" s="357"/>
      <c r="L640" s="352">
        <v>8.2822085889570546E-2</v>
      </c>
    </row>
    <row r="641" spans="1:16">
      <c r="A641" s="648"/>
      <c r="B641" s="342">
        <v>5</v>
      </c>
      <c r="C641" s="343" t="s">
        <v>25</v>
      </c>
      <c r="D641" s="344">
        <v>126</v>
      </c>
      <c r="E641" s="345"/>
      <c r="F641" s="346">
        <v>5.5433347998240214E-2</v>
      </c>
      <c r="G641" s="642"/>
      <c r="H641" s="351">
        <v>5</v>
      </c>
      <c r="I641" s="353" t="s">
        <v>125</v>
      </c>
      <c r="J641" s="356">
        <v>10</v>
      </c>
      <c r="L641" s="352">
        <v>3.0674846625766871E-2</v>
      </c>
    </row>
    <row r="642" spans="1:16">
      <c r="A642" s="648"/>
      <c r="B642" s="342">
        <v>6</v>
      </c>
      <c r="C642" s="343" t="s">
        <v>24</v>
      </c>
      <c r="D642" s="344">
        <v>122</v>
      </c>
      <c r="E642" s="345"/>
      <c r="F642" s="346">
        <v>5.3673559172899253E-2</v>
      </c>
      <c r="G642" s="642"/>
      <c r="H642" s="351">
        <v>6</v>
      </c>
      <c r="I642" s="353" t="s">
        <v>146</v>
      </c>
      <c r="J642" s="356">
        <v>2</v>
      </c>
      <c r="K642" s="357"/>
      <c r="L642" s="352">
        <v>6.1349693251533744E-3</v>
      </c>
    </row>
    <row r="643" spans="1:16">
      <c r="A643" s="648"/>
      <c r="B643" s="342">
        <v>7</v>
      </c>
      <c r="C643" s="343" t="s">
        <v>29</v>
      </c>
      <c r="D643" s="344">
        <v>108</v>
      </c>
      <c r="E643" s="345"/>
      <c r="F643" s="346">
        <v>4.7514298284205898E-2</v>
      </c>
      <c r="G643" s="642"/>
      <c r="I643" s="353" t="s">
        <v>95</v>
      </c>
      <c r="J643" s="356">
        <v>74</v>
      </c>
      <c r="K643" s="357"/>
      <c r="L643" s="352">
        <v>0.22699386503067484</v>
      </c>
    </row>
    <row r="644" spans="1:16">
      <c r="A644" s="648"/>
      <c r="B644" s="342">
        <v>8</v>
      </c>
      <c r="C644" s="343" t="s">
        <v>27</v>
      </c>
      <c r="D644" s="344">
        <v>102</v>
      </c>
      <c r="E644" s="345"/>
      <c r="F644" s="346">
        <v>4.4874615046194458E-2</v>
      </c>
      <c r="G644" s="642"/>
      <c r="I644" s="353" t="s">
        <v>145</v>
      </c>
      <c r="J644" s="356">
        <v>34</v>
      </c>
      <c r="L644" s="352">
        <v>0.10429447852760736</v>
      </c>
    </row>
    <row r="645" spans="1:16">
      <c r="A645" s="648"/>
      <c r="B645" s="342">
        <v>9</v>
      </c>
      <c r="C645" s="343" t="s">
        <v>32</v>
      </c>
      <c r="D645" s="344">
        <v>96</v>
      </c>
      <c r="E645" s="345"/>
      <c r="F645" s="346">
        <v>4.2234931808183017E-2</v>
      </c>
      <c r="G645" s="642"/>
      <c r="J645" s="356"/>
    </row>
    <row r="646" spans="1:16">
      <c r="A646" s="648"/>
      <c r="B646" s="342">
        <v>10</v>
      </c>
      <c r="C646" s="343" t="s">
        <v>21</v>
      </c>
      <c r="D646" s="344">
        <v>82</v>
      </c>
      <c r="E646" s="345"/>
      <c r="F646" s="346">
        <v>3.6075670919489662E-2</v>
      </c>
      <c r="G646" s="642"/>
      <c r="J646" s="356"/>
      <c r="O646" s="341"/>
      <c r="P646" s="341"/>
    </row>
    <row r="647" spans="1:16">
      <c r="A647" s="648"/>
      <c r="B647" s="342"/>
      <c r="C647" s="347"/>
      <c r="D647" s="344"/>
      <c r="E647" s="345"/>
      <c r="F647" s="346"/>
      <c r="G647" s="642"/>
      <c r="J647" s="356"/>
    </row>
    <row r="648" spans="1:16">
      <c r="A648" s="648"/>
      <c r="B648" s="342"/>
      <c r="C648" s="347"/>
      <c r="D648" s="344"/>
      <c r="E648" s="345"/>
      <c r="F648" s="346"/>
      <c r="G648" s="642"/>
      <c r="J648" s="356"/>
    </row>
    <row r="649" spans="1:16" ht="45" customHeight="1">
      <c r="A649" s="648"/>
      <c r="B649" s="342"/>
      <c r="C649" s="840" t="s">
        <v>982</v>
      </c>
      <c r="D649" s="840"/>
      <c r="E649" s="345"/>
      <c r="F649" s="346"/>
      <c r="G649" s="642"/>
      <c r="I649" s="840" t="s">
        <v>1033</v>
      </c>
      <c r="J649" s="841"/>
    </row>
    <row r="650" spans="1:16" ht="13.5" thickBot="1">
      <c r="A650" s="332"/>
      <c r="B650" s="332"/>
      <c r="C650" s="333"/>
      <c r="D650" s="334"/>
      <c r="E650" s="335"/>
      <c r="F650" s="336"/>
      <c r="G650" s="642"/>
    </row>
    <row r="651" spans="1:16" ht="16.5" customHeight="1" thickBot="1">
      <c r="A651" s="647" t="s">
        <v>176</v>
      </c>
      <c r="B651" s="338" t="s">
        <v>15</v>
      </c>
      <c r="C651" s="339" t="s">
        <v>300</v>
      </c>
      <c r="D651" s="845" t="s">
        <v>1</v>
      </c>
      <c r="E651" s="845"/>
      <c r="F651" s="340" t="s">
        <v>301</v>
      </c>
      <c r="G651" s="642"/>
      <c r="H651" s="682" t="s">
        <v>15</v>
      </c>
      <c r="I651" s="354" t="s">
        <v>302</v>
      </c>
      <c r="J651" s="842" t="s">
        <v>1</v>
      </c>
      <c r="K651" s="843"/>
      <c r="L651" s="355" t="s">
        <v>303</v>
      </c>
    </row>
    <row r="652" spans="1:16" s="341" customFormat="1" ht="16.5" customHeight="1">
      <c r="A652" s="648"/>
      <c r="B652" s="342">
        <v>1</v>
      </c>
      <c r="C652" s="343" t="s">
        <v>20</v>
      </c>
      <c r="D652" s="344">
        <v>4900</v>
      </c>
      <c r="E652" s="345"/>
      <c r="F652" s="346">
        <v>0.11568882068232794</v>
      </c>
      <c r="G652" s="643"/>
      <c r="H652" s="351">
        <v>1</v>
      </c>
      <c r="I652" s="353" t="s">
        <v>148</v>
      </c>
      <c r="J652" s="356">
        <v>2250</v>
      </c>
      <c r="K652" s="357"/>
      <c r="L652" s="352">
        <v>0.34008464328899635</v>
      </c>
      <c r="O652" s="104"/>
      <c r="P652" s="104"/>
    </row>
    <row r="653" spans="1:16">
      <c r="A653" s="648"/>
      <c r="B653" s="342">
        <v>2</v>
      </c>
      <c r="C653" s="343" t="s">
        <v>23</v>
      </c>
      <c r="D653" s="344">
        <v>3732</v>
      </c>
      <c r="E653" s="345"/>
      <c r="F653" s="346">
        <v>8.8112383425805685E-2</v>
      </c>
      <c r="G653" s="642"/>
      <c r="H653" s="351">
        <v>2</v>
      </c>
      <c r="I653" s="353" t="s">
        <v>109</v>
      </c>
      <c r="J653" s="356">
        <v>1058</v>
      </c>
      <c r="K653" s="357"/>
      <c r="L653" s="352">
        <v>0.15991535671100363</v>
      </c>
    </row>
    <row r="654" spans="1:16">
      <c r="A654" s="648"/>
      <c r="B654" s="342">
        <v>3</v>
      </c>
      <c r="C654" s="343" t="s">
        <v>22</v>
      </c>
      <c r="D654" s="344">
        <v>3104</v>
      </c>
      <c r="E654" s="345"/>
      <c r="F654" s="346">
        <v>7.3285326407744072E-2</v>
      </c>
      <c r="G654" s="642"/>
      <c r="H654" s="351">
        <v>3</v>
      </c>
      <c r="I654" s="353" t="s">
        <v>116</v>
      </c>
      <c r="J654" s="356">
        <v>903</v>
      </c>
      <c r="K654" s="357"/>
      <c r="L654" s="352">
        <v>0.13648730350665053</v>
      </c>
    </row>
    <row r="655" spans="1:16">
      <c r="A655" s="648"/>
      <c r="B655" s="342">
        <v>4</v>
      </c>
      <c r="C655" s="343" t="s">
        <v>24</v>
      </c>
      <c r="D655" s="344">
        <v>2172</v>
      </c>
      <c r="E655" s="345"/>
      <c r="F655" s="346">
        <v>5.1280840514697203E-2</v>
      </c>
      <c r="G655" s="642"/>
      <c r="H655" s="351">
        <v>4</v>
      </c>
      <c r="I655" s="353" t="s">
        <v>122</v>
      </c>
      <c r="J655" s="356">
        <v>447</v>
      </c>
      <c r="L655" s="352">
        <v>6.7563482466747274E-2</v>
      </c>
    </row>
    <row r="656" spans="1:16">
      <c r="A656" s="648"/>
      <c r="B656" s="342">
        <v>5</v>
      </c>
      <c r="C656" s="343" t="s">
        <v>26</v>
      </c>
      <c r="D656" s="344">
        <v>2170</v>
      </c>
      <c r="E656" s="345"/>
      <c r="F656" s="346">
        <v>5.1233620587888086E-2</v>
      </c>
      <c r="G656" s="642"/>
      <c r="H656" s="351">
        <v>5</v>
      </c>
      <c r="I656" s="353" t="s">
        <v>146</v>
      </c>
      <c r="J656" s="356">
        <v>204</v>
      </c>
      <c r="K656" s="357"/>
      <c r="L656" s="352">
        <v>3.0834340991535671E-2</v>
      </c>
    </row>
    <row r="657" spans="1:16">
      <c r="A657" s="648"/>
      <c r="B657" s="342">
        <v>6</v>
      </c>
      <c r="C657" s="343" t="s">
        <v>25</v>
      </c>
      <c r="D657" s="344">
        <v>2120</v>
      </c>
      <c r="E657" s="345"/>
      <c r="F657" s="346">
        <v>5.0053122417660252E-2</v>
      </c>
      <c r="G657" s="642"/>
      <c r="H657" s="351">
        <v>6</v>
      </c>
      <c r="I657" s="353" t="s">
        <v>125</v>
      </c>
      <c r="J657" s="356">
        <v>153</v>
      </c>
      <c r="K657" s="357"/>
      <c r="L657" s="352">
        <v>2.3125755743651753E-2</v>
      </c>
    </row>
    <row r="658" spans="1:16">
      <c r="A658" s="648"/>
      <c r="B658" s="342">
        <v>7</v>
      </c>
      <c r="C658" s="343" t="s">
        <v>27</v>
      </c>
      <c r="D658" s="344">
        <v>2107</v>
      </c>
      <c r="E658" s="345"/>
      <c r="F658" s="346">
        <v>4.9746192893401014E-2</v>
      </c>
      <c r="G658" s="642"/>
      <c r="I658" s="353" t="s">
        <v>95</v>
      </c>
      <c r="J658" s="356">
        <v>1572</v>
      </c>
      <c r="K658" s="357"/>
      <c r="L658" s="352">
        <v>0.23760580411124546</v>
      </c>
    </row>
    <row r="659" spans="1:16">
      <c r="A659" s="648"/>
      <c r="B659" s="342">
        <v>8</v>
      </c>
      <c r="C659" s="343" t="s">
        <v>32</v>
      </c>
      <c r="D659" s="344">
        <v>1659</v>
      </c>
      <c r="E659" s="345"/>
      <c r="F659" s="346">
        <v>3.9168929288159605E-2</v>
      </c>
      <c r="G659" s="642"/>
      <c r="I659" s="353" t="s">
        <v>145</v>
      </c>
      <c r="J659" s="356">
        <v>541</v>
      </c>
      <c r="L659" s="352">
        <v>8.17714631197098E-2</v>
      </c>
    </row>
    <row r="660" spans="1:16">
      <c r="A660" s="648"/>
      <c r="B660" s="342">
        <v>9</v>
      </c>
      <c r="C660" s="343" t="s">
        <v>21</v>
      </c>
      <c r="D660" s="344">
        <v>1590</v>
      </c>
      <c r="E660" s="345"/>
      <c r="F660" s="346">
        <v>3.7539841813245191E-2</v>
      </c>
      <c r="G660" s="642"/>
      <c r="J660" s="356"/>
    </row>
    <row r="661" spans="1:16">
      <c r="A661" s="648"/>
      <c r="B661" s="342">
        <v>10</v>
      </c>
      <c r="C661" s="349" t="s">
        <v>29</v>
      </c>
      <c r="D661" s="344">
        <v>1453</v>
      </c>
      <c r="E661" s="345"/>
      <c r="F661" s="346">
        <v>3.430527682682092E-2</v>
      </c>
      <c r="G661" s="642"/>
      <c r="J661" s="356"/>
    </row>
    <row r="662" spans="1:16">
      <c r="A662" s="648"/>
      <c r="B662" s="342"/>
      <c r="C662" s="347"/>
      <c r="D662" s="344"/>
      <c r="E662" s="345"/>
      <c r="F662" s="346"/>
      <c r="G662" s="642"/>
      <c r="J662" s="356"/>
      <c r="O662" s="341"/>
      <c r="P662" s="341"/>
    </row>
    <row r="663" spans="1:16" ht="45" customHeight="1">
      <c r="A663" s="648"/>
      <c r="B663" s="342"/>
      <c r="C663" s="840" t="s">
        <v>983</v>
      </c>
      <c r="D663" s="840"/>
      <c r="E663" s="345"/>
      <c r="F663" s="346"/>
      <c r="G663" s="642"/>
      <c r="I663" s="840" t="s">
        <v>1034</v>
      </c>
      <c r="J663" s="841"/>
      <c r="K663" s="841"/>
    </row>
    <row r="664" spans="1:16" ht="13.5" thickBot="1">
      <c r="A664" s="648"/>
      <c r="B664" s="342"/>
      <c r="C664" s="347"/>
      <c r="D664" s="344"/>
      <c r="E664" s="345"/>
      <c r="F664" s="346"/>
      <c r="G664" s="642"/>
      <c r="J664" s="356"/>
    </row>
    <row r="665" spans="1:16" ht="16.5" customHeight="1" thickBot="1">
      <c r="A665" s="647" t="s">
        <v>180</v>
      </c>
      <c r="B665" s="338" t="s">
        <v>15</v>
      </c>
      <c r="C665" s="339" t="s">
        <v>300</v>
      </c>
      <c r="D665" s="845" t="s">
        <v>1</v>
      </c>
      <c r="E665" s="845"/>
      <c r="F665" s="340" t="s">
        <v>301</v>
      </c>
      <c r="G665" s="642"/>
      <c r="H665" s="682" t="s">
        <v>15</v>
      </c>
      <c r="I665" s="354" t="s">
        <v>302</v>
      </c>
      <c r="J665" s="842" t="s">
        <v>1</v>
      </c>
      <c r="K665" s="843"/>
      <c r="L665" s="355" t="s">
        <v>303</v>
      </c>
    </row>
    <row r="666" spans="1:16" s="341" customFormat="1" ht="16.5" customHeight="1">
      <c r="A666" s="648"/>
      <c r="B666" s="342">
        <v>1</v>
      </c>
      <c r="C666" s="343" t="s">
        <v>20</v>
      </c>
      <c r="D666" s="344">
        <v>4033</v>
      </c>
      <c r="E666" s="345"/>
      <c r="F666" s="346">
        <v>0.11960260972716488</v>
      </c>
      <c r="G666" s="643"/>
      <c r="H666" s="351">
        <v>1</v>
      </c>
      <c r="I666" s="353" t="s">
        <v>148</v>
      </c>
      <c r="J666" s="356">
        <v>1268</v>
      </c>
      <c r="K666" s="357"/>
      <c r="L666" s="352">
        <v>0.23599478875860785</v>
      </c>
      <c r="O666" s="104"/>
      <c r="P666" s="104"/>
    </row>
    <row r="667" spans="1:16">
      <c r="A667" s="648"/>
      <c r="B667" s="342">
        <v>2</v>
      </c>
      <c r="C667" s="343" t="s">
        <v>23</v>
      </c>
      <c r="D667" s="344">
        <v>2742</v>
      </c>
      <c r="E667" s="345"/>
      <c r="F667" s="346">
        <v>8.1316725978647683E-2</v>
      </c>
      <c r="G667" s="642"/>
      <c r="H667" s="351">
        <v>2</v>
      </c>
      <c r="I667" s="353" t="s">
        <v>109</v>
      </c>
      <c r="J667" s="356">
        <v>1014</v>
      </c>
      <c r="K667" s="357"/>
      <c r="L667" s="352">
        <v>0.18872138470128419</v>
      </c>
    </row>
    <row r="668" spans="1:16">
      <c r="A668" s="648"/>
      <c r="B668" s="342">
        <v>3</v>
      </c>
      <c r="C668" s="343" t="s">
        <v>22</v>
      </c>
      <c r="D668" s="344">
        <v>2359</v>
      </c>
      <c r="E668" s="345"/>
      <c r="F668" s="346">
        <v>6.9958481613285883E-2</v>
      </c>
      <c r="G668" s="642"/>
      <c r="H668" s="351">
        <v>3</v>
      </c>
      <c r="I668" s="353" t="s">
        <v>116</v>
      </c>
      <c r="J668" s="356">
        <v>555</v>
      </c>
      <c r="L668" s="352">
        <v>0.10329424902289223</v>
      </c>
    </row>
    <row r="669" spans="1:16">
      <c r="A669" s="648"/>
      <c r="B669" s="342">
        <v>4</v>
      </c>
      <c r="C669" s="343" t="s">
        <v>24</v>
      </c>
      <c r="D669" s="344">
        <v>2178</v>
      </c>
      <c r="E669" s="345"/>
      <c r="F669" s="346">
        <v>6.459074733096086E-2</v>
      </c>
      <c r="G669" s="642"/>
      <c r="H669" s="351">
        <v>4</v>
      </c>
      <c r="I669" s="353" t="s">
        <v>122</v>
      </c>
      <c r="J669" s="356">
        <v>541</v>
      </c>
      <c r="K669" s="357"/>
      <c r="L669" s="352">
        <v>0.10068862832681928</v>
      </c>
    </row>
    <row r="670" spans="1:16">
      <c r="A670" s="648"/>
      <c r="B670" s="342">
        <v>5</v>
      </c>
      <c r="C670" s="343" t="s">
        <v>26</v>
      </c>
      <c r="D670" s="344">
        <v>1944</v>
      </c>
      <c r="E670" s="345"/>
      <c r="F670" s="346">
        <v>5.7651245551601421E-2</v>
      </c>
      <c r="G670" s="642"/>
      <c r="H670" s="351">
        <v>5</v>
      </c>
      <c r="I670" s="353" t="s">
        <v>146</v>
      </c>
      <c r="J670" s="356">
        <v>369</v>
      </c>
      <c r="K670" s="357"/>
      <c r="L670" s="352">
        <v>6.8676716917922945E-2</v>
      </c>
    </row>
    <row r="671" spans="1:16">
      <c r="A671" s="648"/>
      <c r="B671" s="342">
        <v>6</v>
      </c>
      <c r="C671" s="343" t="s">
        <v>27</v>
      </c>
      <c r="D671" s="344">
        <v>1815</v>
      </c>
      <c r="E671" s="345"/>
      <c r="F671" s="346">
        <v>5.3825622775800712E-2</v>
      </c>
      <c r="G671" s="642"/>
      <c r="H671" s="351">
        <v>6</v>
      </c>
      <c r="I671" s="353" t="s">
        <v>125</v>
      </c>
      <c r="J671" s="356">
        <v>132</v>
      </c>
      <c r="K671" s="357"/>
      <c r="L671" s="352">
        <v>2.4567280848687884E-2</v>
      </c>
    </row>
    <row r="672" spans="1:16">
      <c r="A672" s="648"/>
      <c r="B672" s="342">
        <v>7</v>
      </c>
      <c r="C672" s="343" t="s">
        <v>25</v>
      </c>
      <c r="D672" s="344">
        <v>1540</v>
      </c>
      <c r="E672" s="345"/>
      <c r="F672" s="346">
        <v>4.5670225385527875E-2</v>
      </c>
      <c r="G672" s="642"/>
      <c r="I672" s="353" t="s">
        <v>95</v>
      </c>
      <c r="J672" s="356">
        <v>1412</v>
      </c>
      <c r="K672" s="357"/>
      <c r="L672" s="352">
        <v>0.26279545877535826</v>
      </c>
    </row>
    <row r="673" spans="1:16">
      <c r="A673" s="648"/>
      <c r="B673" s="342">
        <v>8</v>
      </c>
      <c r="C673" s="343" t="s">
        <v>21</v>
      </c>
      <c r="D673" s="344">
        <v>1329</v>
      </c>
      <c r="E673" s="345"/>
      <c r="F673" s="346">
        <v>3.9412811387900357E-2</v>
      </c>
      <c r="G673" s="642"/>
      <c r="I673" s="353" t="s">
        <v>145</v>
      </c>
      <c r="J673" s="356">
        <v>496</v>
      </c>
      <c r="L673" s="352">
        <v>9.2313418946584777E-2</v>
      </c>
    </row>
    <row r="674" spans="1:16">
      <c r="A674" s="648"/>
      <c r="B674" s="342">
        <v>9</v>
      </c>
      <c r="C674" s="343" t="s">
        <v>32</v>
      </c>
      <c r="D674" s="344">
        <v>1263</v>
      </c>
      <c r="E674" s="345"/>
      <c r="F674" s="346">
        <v>3.7455516014234878E-2</v>
      </c>
      <c r="G674" s="642"/>
      <c r="J674" s="356"/>
    </row>
    <row r="675" spans="1:16">
      <c r="A675" s="648"/>
      <c r="B675" s="342">
        <v>10</v>
      </c>
      <c r="C675" s="330" t="s">
        <v>29</v>
      </c>
      <c r="D675" s="344">
        <v>1098</v>
      </c>
      <c r="E675" s="345"/>
      <c r="F675" s="346">
        <v>3.2562277580071172E-2</v>
      </c>
      <c r="G675" s="642"/>
      <c r="J675" s="356"/>
    </row>
    <row r="676" spans="1:16">
      <c r="A676" s="648"/>
      <c r="B676" s="342"/>
      <c r="C676" s="347"/>
      <c r="D676" s="344"/>
      <c r="E676" s="345"/>
      <c r="F676" s="346"/>
      <c r="G676" s="642"/>
      <c r="J676" s="356"/>
    </row>
    <row r="677" spans="1:16" ht="45" customHeight="1">
      <c r="A677" s="648"/>
      <c r="B677" s="342"/>
      <c r="C677" s="840" t="s">
        <v>984</v>
      </c>
      <c r="D677" s="840"/>
      <c r="E677" s="345"/>
      <c r="F677" s="346"/>
      <c r="G677" s="642"/>
      <c r="I677" s="840" t="s">
        <v>1035</v>
      </c>
      <c r="J677" s="841"/>
    </row>
    <row r="678" spans="1:16" ht="13.5" thickBot="1">
      <c r="A678" s="648"/>
      <c r="B678" s="342"/>
      <c r="C678" s="347"/>
      <c r="D678" s="344"/>
      <c r="E678" s="345"/>
      <c r="F678" s="346"/>
      <c r="G678" s="642"/>
      <c r="J678" s="356"/>
      <c r="O678" s="341"/>
      <c r="P678" s="341"/>
    </row>
    <row r="679" spans="1:16" ht="16.5" customHeight="1" thickBot="1">
      <c r="A679" s="647" t="s">
        <v>215</v>
      </c>
      <c r="B679" s="338" t="s">
        <v>15</v>
      </c>
      <c r="C679" s="339" t="s">
        <v>300</v>
      </c>
      <c r="D679" s="845" t="s">
        <v>1</v>
      </c>
      <c r="E679" s="845"/>
      <c r="F679" s="340" t="s">
        <v>301</v>
      </c>
      <c r="G679" s="642"/>
      <c r="H679" s="682" t="s">
        <v>15</v>
      </c>
      <c r="I679" s="354" t="s">
        <v>302</v>
      </c>
      <c r="J679" s="842" t="s">
        <v>1</v>
      </c>
      <c r="K679" s="843"/>
      <c r="L679" s="355" t="s">
        <v>303</v>
      </c>
    </row>
    <row r="680" spans="1:16" s="341" customFormat="1" ht="16.5" customHeight="1">
      <c r="A680" s="648"/>
      <c r="B680" s="342">
        <v>1</v>
      </c>
      <c r="C680" s="343" t="s">
        <v>20</v>
      </c>
      <c r="D680" s="344">
        <v>570</v>
      </c>
      <c r="E680" s="345"/>
      <c r="F680" s="346">
        <v>9.187620889748549E-2</v>
      </c>
      <c r="G680" s="643"/>
      <c r="H680" s="351">
        <v>1</v>
      </c>
      <c r="I680" s="353" t="s">
        <v>148</v>
      </c>
      <c r="J680" s="356">
        <v>380</v>
      </c>
      <c r="K680" s="357"/>
      <c r="L680" s="352">
        <v>0.37924151696606784</v>
      </c>
      <c r="O680" s="104"/>
      <c r="P680" s="104"/>
    </row>
    <row r="681" spans="1:16">
      <c r="A681" s="648"/>
      <c r="B681" s="342">
        <v>2</v>
      </c>
      <c r="C681" s="343" t="s">
        <v>22</v>
      </c>
      <c r="D681" s="344">
        <v>513</v>
      </c>
      <c r="E681" s="345"/>
      <c r="F681" s="346">
        <v>8.2688588007736943E-2</v>
      </c>
      <c r="G681" s="642"/>
      <c r="H681" s="351">
        <v>2</v>
      </c>
      <c r="I681" s="353" t="s">
        <v>109</v>
      </c>
      <c r="J681" s="356">
        <v>144</v>
      </c>
      <c r="K681" s="357"/>
      <c r="L681" s="352">
        <v>0.1437125748502994</v>
      </c>
    </row>
    <row r="682" spans="1:16">
      <c r="A682" s="648"/>
      <c r="B682" s="342">
        <v>3</v>
      </c>
      <c r="C682" s="343" t="s">
        <v>26</v>
      </c>
      <c r="D682" s="344">
        <v>472</v>
      </c>
      <c r="E682" s="345"/>
      <c r="F682" s="346">
        <v>7.6079948420373952E-2</v>
      </c>
      <c r="G682" s="642"/>
      <c r="H682" s="351">
        <v>3</v>
      </c>
      <c r="I682" s="353" t="s">
        <v>116</v>
      </c>
      <c r="J682" s="356">
        <v>118</v>
      </c>
      <c r="K682" s="357"/>
      <c r="L682" s="352">
        <v>0.11776447105788423</v>
      </c>
    </row>
    <row r="683" spans="1:16">
      <c r="A683" s="648"/>
      <c r="B683" s="342">
        <v>4</v>
      </c>
      <c r="C683" s="343" t="s">
        <v>23</v>
      </c>
      <c r="D683" s="344">
        <v>355</v>
      </c>
      <c r="E683" s="345"/>
      <c r="F683" s="346">
        <v>5.7221147646679564E-2</v>
      </c>
      <c r="G683" s="642"/>
      <c r="H683" s="351">
        <v>4</v>
      </c>
      <c r="I683" s="353" t="s">
        <v>122</v>
      </c>
      <c r="J683" s="356">
        <v>52</v>
      </c>
      <c r="L683" s="352">
        <v>5.1896207584830337E-2</v>
      </c>
    </row>
    <row r="684" spans="1:16">
      <c r="A684" s="648"/>
      <c r="B684" s="342">
        <v>5</v>
      </c>
      <c r="C684" s="343" t="s">
        <v>27</v>
      </c>
      <c r="D684" s="344">
        <v>289</v>
      </c>
      <c r="E684" s="345"/>
      <c r="F684" s="346">
        <v>4.6582849774339137E-2</v>
      </c>
      <c r="G684" s="642"/>
      <c r="H684" s="351">
        <v>5</v>
      </c>
      <c r="I684" s="353" t="s">
        <v>146</v>
      </c>
      <c r="J684" s="356">
        <v>28</v>
      </c>
      <c r="K684" s="357"/>
      <c r="L684" s="352">
        <v>2.7944111776447105E-2</v>
      </c>
    </row>
    <row r="685" spans="1:16">
      <c r="A685" s="648"/>
      <c r="B685" s="342">
        <v>6</v>
      </c>
      <c r="C685" s="343" t="s">
        <v>24</v>
      </c>
      <c r="D685" s="344">
        <v>282</v>
      </c>
      <c r="E685" s="345"/>
      <c r="F685" s="346">
        <v>4.5454545454545456E-2</v>
      </c>
      <c r="G685" s="642"/>
      <c r="H685" s="351">
        <v>6</v>
      </c>
      <c r="I685" s="353" t="s">
        <v>125</v>
      </c>
      <c r="J685" s="356">
        <v>21</v>
      </c>
      <c r="K685" s="357"/>
      <c r="L685" s="352">
        <v>2.0958083832335328E-2</v>
      </c>
    </row>
    <row r="686" spans="1:16">
      <c r="A686" s="648"/>
      <c r="B686" s="342">
        <v>7</v>
      </c>
      <c r="C686" s="343" t="s">
        <v>21</v>
      </c>
      <c r="D686" s="344">
        <v>281</v>
      </c>
      <c r="E686" s="345"/>
      <c r="F686" s="346">
        <v>4.5293359123146359E-2</v>
      </c>
      <c r="G686" s="642"/>
      <c r="I686" s="353" t="s">
        <v>95</v>
      </c>
      <c r="J686" s="356">
        <v>233</v>
      </c>
      <c r="K686" s="357"/>
      <c r="L686" s="352">
        <v>0.23253493013972057</v>
      </c>
    </row>
    <row r="687" spans="1:16">
      <c r="A687" s="648"/>
      <c r="B687" s="342">
        <v>8</v>
      </c>
      <c r="C687" s="343" t="s">
        <v>25</v>
      </c>
      <c r="D687" s="344">
        <v>271</v>
      </c>
      <c r="E687" s="345"/>
      <c r="F687" s="346">
        <v>4.3681495809155382E-2</v>
      </c>
      <c r="G687" s="642"/>
      <c r="I687" s="353" t="s">
        <v>145</v>
      </c>
      <c r="J687" s="356">
        <v>83</v>
      </c>
      <c r="L687" s="352">
        <v>8.2834331337325345E-2</v>
      </c>
    </row>
    <row r="688" spans="1:16">
      <c r="A688" s="648"/>
      <c r="B688" s="342">
        <v>9</v>
      </c>
      <c r="C688" s="343" t="s">
        <v>33</v>
      </c>
      <c r="D688" s="344">
        <v>227</v>
      </c>
      <c r="E688" s="345"/>
      <c r="F688" s="346">
        <v>3.6589297227595102E-2</v>
      </c>
      <c r="G688" s="642"/>
      <c r="J688" s="356"/>
    </row>
    <row r="689" spans="1:12">
      <c r="A689" s="648"/>
      <c r="B689" s="342">
        <v>10</v>
      </c>
      <c r="C689" s="348" t="s">
        <v>32</v>
      </c>
      <c r="D689" s="344">
        <v>219</v>
      </c>
      <c r="E689" s="345"/>
      <c r="F689" s="346">
        <v>3.5299806576402318E-2</v>
      </c>
      <c r="G689" s="642"/>
      <c r="J689" s="356"/>
    </row>
    <row r="690" spans="1:12">
      <c r="A690" s="648"/>
      <c r="B690" s="342"/>
      <c r="C690" s="347"/>
      <c r="D690" s="344"/>
      <c r="E690" s="345"/>
      <c r="F690" s="346"/>
      <c r="G690" s="642"/>
      <c r="J690" s="356"/>
    </row>
    <row r="691" spans="1:12" ht="45" customHeight="1">
      <c r="A691" s="648"/>
      <c r="B691" s="342"/>
      <c r="C691" s="840" t="s">
        <v>985</v>
      </c>
      <c r="D691" s="840"/>
      <c r="E691" s="345"/>
      <c r="F691" s="346"/>
      <c r="G691" s="642"/>
      <c r="I691" s="840" t="s">
        <v>1036</v>
      </c>
      <c r="J691" s="844"/>
    </row>
    <row r="692" spans="1:12" ht="13.5" thickBot="1">
      <c r="A692" s="648"/>
      <c r="B692" s="342"/>
      <c r="C692" s="347"/>
      <c r="D692" s="344"/>
      <c r="E692" s="345"/>
      <c r="F692" s="346"/>
      <c r="G692" s="642"/>
      <c r="J692" s="356"/>
    </row>
    <row r="693" spans="1:12" ht="16.5" customHeight="1" thickBot="1">
      <c r="A693" s="647" t="s">
        <v>208</v>
      </c>
      <c r="B693" s="338" t="s">
        <v>15</v>
      </c>
      <c r="C693" s="339" t="s">
        <v>300</v>
      </c>
      <c r="D693" s="845" t="s">
        <v>1</v>
      </c>
      <c r="E693" s="845"/>
      <c r="F693" s="340" t="s">
        <v>301</v>
      </c>
      <c r="G693" s="642"/>
      <c r="H693" s="682" t="s">
        <v>15</v>
      </c>
      <c r="I693" s="354" t="s">
        <v>302</v>
      </c>
      <c r="J693" s="842" t="s">
        <v>1</v>
      </c>
      <c r="K693" s="843"/>
      <c r="L693" s="355" t="s">
        <v>303</v>
      </c>
    </row>
    <row r="694" spans="1:12" s="341" customFormat="1" ht="16.5" customHeight="1">
      <c r="A694" s="648"/>
      <c r="B694" s="342">
        <v>1</v>
      </c>
      <c r="C694" s="343" t="s">
        <v>20</v>
      </c>
      <c r="D694" s="344">
        <v>2299</v>
      </c>
      <c r="E694" s="345"/>
      <c r="F694" s="346">
        <v>0.10605221883937632</v>
      </c>
      <c r="G694" s="643"/>
      <c r="H694" s="351">
        <v>1</v>
      </c>
      <c r="I694" s="353" t="s">
        <v>148</v>
      </c>
      <c r="J694" s="356">
        <v>1878</v>
      </c>
      <c r="K694" s="357"/>
      <c r="L694" s="352">
        <v>0.4631319358816276</v>
      </c>
    </row>
    <row r="695" spans="1:12">
      <c r="A695" s="648"/>
      <c r="B695" s="342">
        <v>2</v>
      </c>
      <c r="C695" s="343" t="s">
        <v>22</v>
      </c>
      <c r="D695" s="344">
        <v>1741</v>
      </c>
      <c r="E695" s="345"/>
      <c r="F695" s="346">
        <v>8.0311836885321522E-2</v>
      </c>
      <c r="G695" s="642"/>
      <c r="H695" s="351">
        <v>2</v>
      </c>
      <c r="I695" s="353" t="s">
        <v>109</v>
      </c>
      <c r="J695" s="356">
        <v>590</v>
      </c>
      <c r="K695" s="357"/>
      <c r="L695" s="352">
        <v>0.14549938347718866</v>
      </c>
    </row>
    <row r="696" spans="1:12">
      <c r="A696" s="648"/>
      <c r="B696" s="342">
        <v>3</v>
      </c>
      <c r="C696" s="343" t="s">
        <v>23</v>
      </c>
      <c r="D696" s="344">
        <v>1680</v>
      </c>
      <c r="E696" s="345"/>
      <c r="F696" s="346">
        <v>7.7497924162745646E-2</v>
      </c>
      <c r="G696" s="642"/>
      <c r="H696" s="351">
        <v>3</v>
      </c>
      <c r="I696" s="353" t="s">
        <v>116</v>
      </c>
      <c r="J696" s="356">
        <v>308</v>
      </c>
      <c r="K696" s="357"/>
      <c r="L696" s="352">
        <v>7.5955610357583234E-2</v>
      </c>
    </row>
    <row r="697" spans="1:12">
      <c r="A697" s="648"/>
      <c r="B697" s="342">
        <v>4</v>
      </c>
      <c r="C697" s="343" t="s">
        <v>27</v>
      </c>
      <c r="D697" s="344">
        <v>1457</v>
      </c>
      <c r="E697" s="345"/>
      <c r="F697" s="346">
        <v>6.7210997324476426E-2</v>
      </c>
      <c r="G697" s="642"/>
      <c r="H697" s="351">
        <v>4</v>
      </c>
      <c r="I697" s="353" t="s">
        <v>122</v>
      </c>
      <c r="J697" s="356">
        <v>236</v>
      </c>
      <c r="L697" s="352">
        <v>5.8199753390875464E-2</v>
      </c>
    </row>
    <row r="698" spans="1:12">
      <c r="A698" s="648"/>
      <c r="B698" s="342">
        <v>5</v>
      </c>
      <c r="C698" s="343" t="s">
        <v>26</v>
      </c>
      <c r="D698" s="344">
        <v>1147</v>
      </c>
      <c r="E698" s="345"/>
      <c r="F698" s="346">
        <v>5.2910785127779317E-2</v>
      </c>
      <c r="G698" s="642"/>
      <c r="H698" s="351">
        <v>5</v>
      </c>
      <c r="I698" s="353" t="s">
        <v>146</v>
      </c>
      <c r="J698" s="356">
        <v>152</v>
      </c>
      <c r="K698" s="357"/>
      <c r="L698" s="352">
        <v>3.7484586929716401E-2</v>
      </c>
    </row>
    <row r="699" spans="1:12">
      <c r="A699" s="648"/>
      <c r="B699" s="342">
        <v>6</v>
      </c>
      <c r="C699" s="343" t="s">
        <v>24</v>
      </c>
      <c r="D699" s="344">
        <v>1137</v>
      </c>
      <c r="E699" s="345"/>
      <c r="F699" s="346">
        <v>5.2449487960143926E-2</v>
      </c>
      <c r="G699" s="642"/>
      <c r="H699" s="351">
        <v>6</v>
      </c>
      <c r="I699" s="353" t="s">
        <v>125</v>
      </c>
      <c r="J699" s="356">
        <v>94</v>
      </c>
      <c r="K699" s="357"/>
      <c r="L699" s="352">
        <v>2.3181257706535143E-2</v>
      </c>
    </row>
    <row r="700" spans="1:12">
      <c r="A700" s="648"/>
      <c r="B700" s="342">
        <v>7</v>
      </c>
      <c r="C700" s="343" t="s">
        <v>25</v>
      </c>
      <c r="D700" s="344">
        <v>1052</v>
      </c>
      <c r="E700" s="345"/>
      <c r="F700" s="346">
        <v>4.8528462035243101E-2</v>
      </c>
      <c r="G700" s="642"/>
      <c r="I700" s="353" t="s">
        <v>95</v>
      </c>
      <c r="J700" s="356">
        <v>786</v>
      </c>
      <c r="K700" s="357"/>
      <c r="L700" s="352">
        <v>0.19383477188655981</v>
      </c>
    </row>
    <row r="701" spans="1:12">
      <c r="A701" s="648"/>
      <c r="B701" s="342">
        <v>8</v>
      </c>
      <c r="C701" s="343" t="s">
        <v>21</v>
      </c>
      <c r="D701" s="344">
        <v>966</v>
      </c>
      <c r="E701" s="345"/>
      <c r="F701" s="346">
        <v>4.4561306393578741E-2</v>
      </c>
      <c r="G701" s="642"/>
      <c r="I701" s="353" t="s">
        <v>145</v>
      </c>
      <c r="J701" s="356">
        <v>282</v>
      </c>
      <c r="L701" s="352">
        <v>6.9543773119605426E-2</v>
      </c>
    </row>
    <row r="702" spans="1:12">
      <c r="A702" s="648"/>
      <c r="B702" s="342">
        <v>9</v>
      </c>
      <c r="C702" s="343" t="s">
        <v>32</v>
      </c>
      <c r="D702" s="344">
        <v>755</v>
      </c>
      <c r="E702" s="345"/>
      <c r="F702" s="346">
        <v>3.4827936156471999E-2</v>
      </c>
      <c r="G702" s="642"/>
      <c r="J702" s="356"/>
    </row>
    <row r="703" spans="1:12">
      <c r="A703" s="648"/>
      <c r="B703" s="342">
        <v>10</v>
      </c>
      <c r="C703" s="343" t="s">
        <v>29</v>
      </c>
      <c r="D703" s="344">
        <v>749</v>
      </c>
      <c r="E703" s="345"/>
      <c r="F703" s="346">
        <v>3.4551157855890767E-2</v>
      </c>
      <c r="G703" s="642"/>
      <c r="J703" s="356"/>
    </row>
    <row r="704" spans="1:12">
      <c r="A704" s="648"/>
      <c r="B704" s="342"/>
      <c r="C704" s="347"/>
      <c r="D704" s="344"/>
      <c r="E704" s="345"/>
      <c r="F704" s="346"/>
      <c r="G704" s="642"/>
      <c r="J704" s="356"/>
    </row>
    <row r="705" spans="1:16" ht="45" customHeight="1">
      <c r="A705" s="648"/>
      <c r="B705" s="342"/>
      <c r="C705" s="840" t="s">
        <v>986</v>
      </c>
      <c r="D705" s="840"/>
      <c r="E705" s="345"/>
      <c r="F705" s="346"/>
      <c r="G705" s="642"/>
      <c r="I705" s="840" t="s">
        <v>1037</v>
      </c>
      <c r="J705" s="841"/>
    </row>
    <row r="706" spans="1:16" ht="13.5" thickBot="1">
      <c r="A706" s="648"/>
      <c r="B706" s="342"/>
      <c r="C706" s="347"/>
      <c r="D706" s="344"/>
      <c r="E706" s="345"/>
      <c r="F706" s="346"/>
      <c r="G706" s="642"/>
      <c r="J706" s="356"/>
    </row>
    <row r="707" spans="1:16" ht="16.5" customHeight="1" thickBot="1">
      <c r="A707" s="647" t="s">
        <v>206</v>
      </c>
      <c r="B707" s="338" t="s">
        <v>15</v>
      </c>
      <c r="C707" s="339" t="s">
        <v>300</v>
      </c>
      <c r="D707" s="845" t="s">
        <v>1</v>
      </c>
      <c r="E707" s="845"/>
      <c r="F707" s="340" t="s">
        <v>301</v>
      </c>
      <c r="G707" s="642"/>
      <c r="H707" s="682" t="s">
        <v>15</v>
      </c>
      <c r="I707" s="354" t="s">
        <v>302</v>
      </c>
      <c r="J707" s="842" t="s">
        <v>1</v>
      </c>
      <c r="K707" s="843"/>
      <c r="L707" s="355" t="s">
        <v>303</v>
      </c>
    </row>
    <row r="708" spans="1:16" s="341" customFormat="1" ht="16.5" customHeight="1">
      <c r="A708" s="648"/>
      <c r="B708" s="342">
        <v>1</v>
      </c>
      <c r="C708" s="343" t="s">
        <v>20</v>
      </c>
      <c r="D708" s="344">
        <v>259</v>
      </c>
      <c r="E708" s="345"/>
      <c r="F708" s="346">
        <v>0.12292358803986711</v>
      </c>
      <c r="G708" s="643"/>
      <c r="H708" s="351">
        <v>1</v>
      </c>
      <c r="I708" s="353" t="s">
        <v>148</v>
      </c>
      <c r="J708" s="356">
        <v>112</v>
      </c>
      <c r="K708" s="357"/>
      <c r="L708" s="352">
        <v>0.3522012578616352</v>
      </c>
      <c r="O708" s="104"/>
      <c r="P708" s="104"/>
    </row>
    <row r="709" spans="1:16">
      <c r="A709" s="648"/>
      <c r="B709" s="342">
        <v>2</v>
      </c>
      <c r="C709" s="343" t="s">
        <v>22</v>
      </c>
      <c r="D709" s="344">
        <v>206</v>
      </c>
      <c r="E709" s="345"/>
      <c r="F709" s="346">
        <v>9.776934029425724E-2</v>
      </c>
      <c r="G709" s="642"/>
      <c r="H709" s="351">
        <v>2</v>
      </c>
      <c r="I709" s="353" t="s">
        <v>109</v>
      </c>
      <c r="J709" s="356">
        <v>44</v>
      </c>
      <c r="K709" s="357"/>
      <c r="L709" s="352">
        <v>0.13836477987421383</v>
      </c>
    </row>
    <row r="710" spans="1:16">
      <c r="A710" s="648"/>
      <c r="B710" s="342">
        <v>3</v>
      </c>
      <c r="C710" s="343" t="s">
        <v>26</v>
      </c>
      <c r="D710" s="344">
        <v>151</v>
      </c>
      <c r="E710" s="345"/>
      <c r="F710" s="346">
        <v>7.1665875652586614E-2</v>
      </c>
      <c r="G710" s="642"/>
      <c r="H710" s="351">
        <v>3</v>
      </c>
      <c r="I710" s="353" t="s">
        <v>116</v>
      </c>
      <c r="J710" s="356">
        <v>33</v>
      </c>
      <c r="K710" s="357"/>
      <c r="L710" s="352">
        <v>0.10377358490566038</v>
      </c>
      <c r="O710" s="341"/>
      <c r="P710" s="341"/>
    </row>
    <row r="711" spans="1:16">
      <c r="A711" s="648"/>
      <c r="B711" s="342">
        <v>4</v>
      </c>
      <c r="C711" s="343" t="s">
        <v>23</v>
      </c>
      <c r="D711" s="344">
        <v>130</v>
      </c>
      <c r="E711" s="345"/>
      <c r="F711" s="346">
        <v>6.1699098243948744E-2</v>
      </c>
      <c r="G711" s="642"/>
      <c r="H711" s="351">
        <v>4</v>
      </c>
      <c r="I711" s="353" t="s">
        <v>122</v>
      </c>
      <c r="J711" s="356">
        <v>21</v>
      </c>
      <c r="L711" s="352">
        <v>6.6037735849056603E-2</v>
      </c>
    </row>
    <row r="712" spans="1:16">
      <c r="A712" s="648"/>
      <c r="B712" s="342">
        <v>5</v>
      </c>
      <c r="C712" s="343" t="s">
        <v>24</v>
      </c>
      <c r="D712" s="344">
        <v>110</v>
      </c>
      <c r="E712" s="345"/>
      <c r="F712" s="346">
        <v>5.2206929283341245E-2</v>
      </c>
      <c r="G712" s="642"/>
      <c r="H712" s="351">
        <v>5</v>
      </c>
      <c r="I712" s="353" t="s">
        <v>146</v>
      </c>
      <c r="J712" s="356">
        <v>18</v>
      </c>
      <c r="K712" s="357"/>
      <c r="L712" s="352">
        <v>5.6603773584905662E-2</v>
      </c>
    </row>
    <row r="713" spans="1:16">
      <c r="A713" s="648"/>
      <c r="B713" s="342">
        <v>6</v>
      </c>
      <c r="C713" s="343" t="s">
        <v>25</v>
      </c>
      <c r="D713" s="344">
        <v>105</v>
      </c>
      <c r="E713" s="345"/>
      <c r="F713" s="346">
        <v>4.9833887043189369E-2</v>
      </c>
      <c r="G713" s="642"/>
      <c r="H713" s="351">
        <v>6</v>
      </c>
      <c r="I713" s="353" t="s">
        <v>125</v>
      </c>
      <c r="J713" s="356">
        <v>8</v>
      </c>
      <c r="K713" s="357"/>
      <c r="L713" s="352">
        <v>2.5157232704402517E-2</v>
      </c>
    </row>
    <row r="714" spans="1:16">
      <c r="A714" s="648"/>
      <c r="B714" s="342">
        <v>7</v>
      </c>
      <c r="C714" s="343" t="s">
        <v>27</v>
      </c>
      <c r="D714" s="344">
        <v>91</v>
      </c>
      <c r="E714" s="345"/>
      <c r="F714" s="346">
        <v>4.3189368770764118E-2</v>
      </c>
      <c r="G714" s="642"/>
      <c r="I714" s="353" t="s">
        <v>95</v>
      </c>
      <c r="J714" s="356">
        <v>75</v>
      </c>
      <c r="K714" s="357"/>
      <c r="L714" s="352">
        <v>0.23584905660377359</v>
      </c>
    </row>
    <row r="715" spans="1:16">
      <c r="A715" s="648"/>
      <c r="B715" s="342">
        <v>8</v>
      </c>
      <c r="C715" s="330" t="s">
        <v>21</v>
      </c>
      <c r="D715" s="344">
        <v>89</v>
      </c>
      <c r="E715" s="345"/>
      <c r="F715" s="346">
        <v>4.2240151874703369E-2</v>
      </c>
      <c r="G715" s="642"/>
      <c r="I715" s="353" t="s">
        <v>145</v>
      </c>
      <c r="J715" s="356">
        <v>25</v>
      </c>
      <c r="L715" s="352">
        <v>7.8616352201257858E-2</v>
      </c>
    </row>
    <row r="716" spans="1:16">
      <c r="A716" s="648"/>
      <c r="B716" s="342">
        <v>9</v>
      </c>
      <c r="C716" s="343" t="s">
        <v>29</v>
      </c>
      <c r="D716" s="344">
        <v>82</v>
      </c>
      <c r="E716" s="345"/>
      <c r="F716" s="346">
        <v>3.8917892738490743E-2</v>
      </c>
      <c r="G716" s="642"/>
    </row>
    <row r="717" spans="1:16">
      <c r="A717" s="648"/>
      <c r="B717" s="342">
        <v>10</v>
      </c>
      <c r="C717" s="343" t="s">
        <v>897</v>
      </c>
      <c r="D717" s="344">
        <v>81</v>
      </c>
      <c r="E717" s="345"/>
      <c r="F717" s="346">
        <v>3.8443284290460372E-2</v>
      </c>
      <c r="G717" s="642"/>
    </row>
    <row r="718" spans="1:16">
      <c r="G718" s="642"/>
    </row>
    <row r="719" spans="1:16" ht="45" customHeight="1">
      <c r="C719" s="840" t="s">
        <v>987</v>
      </c>
      <c r="D719" s="840"/>
      <c r="G719" s="642"/>
      <c r="I719" s="840" t="s">
        <v>1038</v>
      </c>
      <c r="J719" s="841"/>
    </row>
    <row r="726" spans="15:16">
      <c r="O726" s="341"/>
      <c r="P726" s="341"/>
    </row>
    <row r="742" spans="15:16">
      <c r="O742" s="341"/>
      <c r="P742" s="341"/>
    </row>
    <row r="758" spans="15:16">
      <c r="O758" s="341"/>
      <c r="P758" s="341"/>
    </row>
    <row r="774" spans="15:16">
      <c r="O774" s="341"/>
      <c r="P774" s="341"/>
    </row>
    <row r="790" spans="15:16">
      <c r="O790" s="341"/>
      <c r="P790" s="341"/>
    </row>
    <row r="806" spans="15:16">
      <c r="O806" s="341"/>
      <c r="P806" s="341"/>
    </row>
  </sheetData>
  <mergeCells count="204">
    <mergeCell ref="J651:K651"/>
    <mergeCell ref="J665:K665"/>
    <mergeCell ref="C256:D256"/>
    <mergeCell ref="I256:J256"/>
    <mergeCell ref="C270:D270"/>
    <mergeCell ref="I270:J270"/>
    <mergeCell ref="C214:D214"/>
    <mergeCell ref="I214:J214"/>
    <mergeCell ref="C228:D228"/>
    <mergeCell ref="I228:J228"/>
    <mergeCell ref="C242:D242"/>
    <mergeCell ref="I242:J242"/>
    <mergeCell ref="D244:E244"/>
    <mergeCell ref="D216:E216"/>
    <mergeCell ref="D230:E230"/>
    <mergeCell ref="J622:K622"/>
    <mergeCell ref="J496:K496"/>
    <mergeCell ref="J510:K510"/>
    <mergeCell ref="J286:K286"/>
    <mergeCell ref="J552:K552"/>
    <mergeCell ref="I424:J424"/>
    <mergeCell ref="I438:J438"/>
    <mergeCell ref="I452:J452"/>
    <mergeCell ref="I466:K466"/>
    <mergeCell ref="C18:D18"/>
    <mergeCell ref="I18:J18"/>
    <mergeCell ref="C32:D32"/>
    <mergeCell ref="I32:J32"/>
    <mergeCell ref="C46:D46"/>
    <mergeCell ref="I46:J46"/>
    <mergeCell ref="C60:D60"/>
    <mergeCell ref="I60:J60"/>
    <mergeCell ref="C74:D74"/>
    <mergeCell ref="I74:J74"/>
    <mergeCell ref="J20:K20"/>
    <mergeCell ref="J34:K34"/>
    <mergeCell ref="J48:K48"/>
    <mergeCell ref="J62:K62"/>
    <mergeCell ref="D48:E48"/>
    <mergeCell ref="C88:D88"/>
    <mergeCell ref="I88:J88"/>
    <mergeCell ref="C102:D102"/>
    <mergeCell ref="I102:J102"/>
    <mergeCell ref="C116:D116"/>
    <mergeCell ref="I284:J284"/>
    <mergeCell ref="I298:J298"/>
    <mergeCell ref="J524:K524"/>
    <mergeCell ref="J538:K538"/>
    <mergeCell ref="I144:J144"/>
    <mergeCell ref="C158:D158"/>
    <mergeCell ref="I158:J158"/>
    <mergeCell ref="C172:D172"/>
    <mergeCell ref="I172:J172"/>
    <mergeCell ref="J426:K426"/>
    <mergeCell ref="J440:K440"/>
    <mergeCell ref="J454:K454"/>
    <mergeCell ref="J468:K468"/>
    <mergeCell ref="J482:K482"/>
    <mergeCell ref="J356:K356"/>
    <mergeCell ref="J370:K370"/>
    <mergeCell ref="J384:K384"/>
    <mergeCell ref="J398:K398"/>
    <mergeCell ref="J412:K412"/>
    <mergeCell ref="D412:E412"/>
    <mergeCell ref="D258:E258"/>
    <mergeCell ref="D272:E272"/>
    <mergeCell ref="D286:E286"/>
    <mergeCell ref="D300:E300"/>
    <mergeCell ref="D314:E314"/>
    <mergeCell ref="D328:E328"/>
    <mergeCell ref="D342:E342"/>
    <mergeCell ref="J160:K160"/>
    <mergeCell ref="J174:K174"/>
    <mergeCell ref="J188:K188"/>
    <mergeCell ref="J202:K202"/>
    <mergeCell ref="I186:J186"/>
    <mergeCell ref="I200:J200"/>
    <mergeCell ref="J314:K314"/>
    <mergeCell ref="J328:K328"/>
    <mergeCell ref="J342:K342"/>
    <mergeCell ref="I312:J312"/>
    <mergeCell ref="I326:J326"/>
    <mergeCell ref="I340:J340"/>
    <mergeCell ref="D370:E370"/>
    <mergeCell ref="D384:E384"/>
    <mergeCell ref="D398:E398"/>
    <mergeCell ref="C312:D312"/>
    <mergeCell ref="D538:E538"/>
    <mergeCell ref="D552:E552"/>
    <mergeCell ref="D566:E566"/>
    <mergeCell ref="C550:D550"/>
    <mergeCell ref="D679:E679"/>
    <mergeCell ref="D693:E693"/>
    <mergeCell ref="D594:E594"/>
    <mergeCell ref="D608:E608"/>
    <mergeCell ref="D622:E622"/>
    <mergeCell ref="D636:E636"/>
    <mergeCell ref="D651:E651"/>
    <mergeCell ref="D665:E665"/>
    <mergeCell ref="C620:D620"/>
    <mergeCell ref="J6:K6"/>
    <mergeCell ref="I354:J354"/>
    <mergeCell ref="C368:D368"/>
    <mergeCell ref="I368:K368"/>
    <mergeCell ref="C382:D382"/>
    <mergeCell ref="I382:J382"/>
    <mergeCell ref="D76:E76"/>
    <mergeCell ref="D6:E6"/>
    <mergeCell ref="D20:E20"/>
    <mergeCell ref="D34:E34"/>
    <mergeCell ref="D62:E62"/>
    <mergeCell ref="C284:D284"/>
    <mergeCell ref="C298:D298"/>
    <mergeCell ref="D90:E90"/>
    <mergeCell ref="D104:E104"/>
    <mergeCell ref="D118:E118"/>
    <mergeCell ref="D132:E132"/>
    <mergeCell ref="J76:K76"/>
    <mergeCell ref="J90:K90"/>
    <mergeCell ref="J104:K104"/>
    <mergeCell ref="J118:K118"/>
    <mergeCell ref="J132:K132"/>
    <mergeCell ref="I116:J116"/>
    <mergeCell ref="I130:J130"/>
    <mergeCell ref="D146:E146"/>
    <mergeCell ref="D160:E160"/>
    <mergeCell ref="D174:E174"/>
    <mergeCell ref="D188:E188"/>
    <mergeCell ref="D202:E202"/>
    <mergeCell ref="C130:D130"/>
    <mergeCell ref="D356:E356"/>
    <mergeCell ref="I396:J396"/>
    <mergeCell ref="C410:D410"/>
    <mergeCell ref="I410:J410"/>
    <mergeCell ref="C326:D326"/>
    <mergeCell ref="C340:D340"/>
    <mergeCell ref="C354:D354"/>
    <mergeCell ref="C396:D396"/>
    <mergeCell ref="C144:D144"/>
    <mergeCell ref="C186:D186"/>
    <mergeCell ref="C200:D200"/>
    <mergeCell ref="J146:K146"/>
    <mergeCell ref="J300:K300"/>
    <mergeCell ref="J216:K216"/>
    <mergeCell ref="J230:K230"/>
    <mergeCell ref="J244:K244"/>
    <mergeCell ref="J258:K258"/>
    <mergeCell ref="J272:K272"/>
    <mergeCell ref="I494:J494"/>
    <mergeCell ref="C508:D508"/>
    <mergeCell ref="I508:J508"/>
    <mergeCell ref="C522:D522"/>
    <mergeCell ref="I522:K522"/>
    <mergeCell ref="C536:D536"/>
    <mergeCell ref="I536:K536"/>
    <mergeCell ref="C424:D424"/>
    <mergeCell ref="C438:D438"/>
    <mergeCell ref="C452:D452"/>
    <mergeCell ref="C466:D466"/>
    <mergeCell ref="C480:D480"/>
    <mergeCell ref="C494:D494"/>
    <mergeCell ref="D426:E426"/>
    <mergeCell ref="D440:E440"/>
    <mergeCell ref="D454:E454"/>
    <mergeCell ref="D468:E468"/>
    <mergeCell ref="D482:E482"/>
    <mergeCell ref="D496:E496"/>
    <mergeCell ref="D510:E510"/>
    <mergeCell ref="D524:E524"/>
    <mergeCell ref="I480:J480"/>
    <mergeCell ref="I550:J550"/>
    <mergeCell ref="C564:D564"/>
    <mergeCell ref="I564:J564"/>
    <mergeCell ref="C578:D578"/>
    <mergeCell ref="I578:J578"/>
    <mergeCell ref="C592:D592"/>
    <mergeCell ref="I592:J592"/>
    <mergeCell ref="C606:D606"/>
    <mergeCell ref="I606:K606"/>
    <mergeCell ref="D580:E580"/>
    <mergeCell ref="I620:J620"/>
    <mergeCell ref="J566:K566"/>
    <mergeCell ref="J580:K580"/>
    <mergeCell ref="J594:K594"/>
    <mergeCell ref="J608:K608"/>
    <mergeCell ref="C705:D705"/>
    <mergeCell ref="I705:J705"/>
    <mergeCell ref="C719:D719"/>
    <mergeCell ref="I719:J719"/>
    <mergeCell ref="C634:D634"/>
    <mergeCell ref="I634:K634"/>
    <mergeCell ref="C649:D649"/>
    <mergeCell ref="I649:J649"/>
    <mergeCell ref="C663:D663"/>
    <mergeCell ref="I663:K663"/>
    <mergeCell ref="C677:D677"/>
    <mergeCell ref="I677:J677"/>
    <mergeCell ref="C691:D691"/>
    <mergeCell ref="I691:J691"/>
    <mergeCell ref="J679:K679"/>
    <mergeCell ref="J693:K693"/>
    <mergeCell ref="J707:K707"/>
    <mergeCell ref="D707:E707"/>
    <mergeCell ref="J636:K636"/>
  </mergeCells>
  <pageMargins left="0.75" right="0.75" top="1" bottom="1" header="0.5" footer="0.5"/>
  <pageSetup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3"/>
  <sheetViews>
    <sheetView workbookViewId="0">
      <selection activeCell="B9" sqref="B9"/>
    </sheetView>
  </sheetViews>
  <sheetFormatPr defaultRowHeight="15.75"/>
  <cols>
    <col min="2" max="2" width="79.7109375" style="655" customWidth="1"/>
  </cols>
  <sheetData>
    <row r="1" spans="2:2" ht="12.75">
      <c r="B1" s="662" t="s">
        <v>1144</v>
      </c>
    </row>
    <row r="3" spans="2:2" ht="126">
      <c r="B3" s="655" t="s">
        <v>883</v>
      </c>
    </row>
    <row r="4" spans="2:2">
      <c r="B4" s="657" t="s">
        <v>884</v>
      </c>
    </row>
    <row r="5" spans="2:2">
      <c r="B5" s="655" t="s">
        <v>19</v>
      </c>
    </row>
    <row r="6" spans="2:2" ht="120">
      <c r="B6" s="656" t="s">
        <v>885</v>
      </c>
    </row>
    <row r="7" spans="2:2" ht="15">
      <c r="B7" s="658" t="s">
        <v>886</v>
      </c>
    </row>
    <row r="8" spans="2:2">
      <c r="B8" s="655" t="s">
        <v>887</v>
      </c>
    </row>
    <row r="9" spans="2:2" ht="126">
      <c r="B9" s="655" t="s">
        <v>1169</v>
      </c>
    </row>
    <row r="10" spans="2:2" ht="15">
      <c r="B10" s="658" t="s">
        <v>888</v>
      </c>
    </row>
    <row r="11" spans="2:2">
      <c r="B11" s="655" t="s">
        <v>889</v>
      </c>
    </row>
    <row r="12" spans="2:2" ht="150">
      <c r="B12" s="656" t="s">
        <v>890</v>
      </c>
    </row>
    <row r="13" spans="2:2" ht="15">
      <c r="B13" s="658" t="s">
        <v>891</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54"/>
  <sheetViews>
    <sheetView zoomScaleNormal="100" workbookViewId="0"/>
  </sheetViews>
  <sheetFormatPr defaultRowHeight="12.75"/>
  <cols>
    <col min="1" max="1" width="9.140625" style="68"/>
    <col min="2" max="2" width="50.5703125" style="68" customWidth="1"/>
    <col min="3" max="3" width="11.5703125" style="68" customWidth="1"/>
    <col min="4" max="4" width="13.42578125" style="68" customWidth="1"/>
    <col min="5" max="5" width="4.28515625" style="68" bestFit="1" customWidth="1"/>
    <col min="6" max="16384" width="9.140625" style="68"/>
  </cols>
  <sheetData>
    <row r="1" spans="2:4" ht="15.75">
      <c r="B1" s="659" t="s">
        <v>1145</v>
      </c>
    </row>
    <row r="2" spans="2:4">
      <c r="B2" s="660" t="s">
        <v>1060</v>
      </c>
    </row>
    <row r="4" spans="2:4" ht="14.25" customHeight="1">
      <c r="B4" s="850" t="s">
        <v>304</v>
      </c>
      <c r="C4" s="853" t="s">
        <v>895</v>
      </c>
      <c r="D4" s="854"/>
    </row>
    <row r="5" spans="2:4" ht="16.5">
      <c r="B5" s="851"/>
      <c r="C5" s="722" t="s">
        <v>1</v>
      </c>
      <c r="D5" s="723" t="s">
        <v>81</v>
      </c>
    </row>
    <row r="6" spans="2:4" ht="15" customHeight="1">
      <c r="B6" s="358" t="s">
        <v>305</v>
      </c>
      <c r="C6" s="603">
        <v>261177</v>
      </c>
      <c r="D6" s="604">
        <v>0.12669300677420997</v>
      </c>
    </row>
    <row r="7" spans="2:4" ht="13.5" customHeight="1">
      <c r="B7" s="359" t="s">
        <v>306</v>
      </c>
      <c r="C7" s="603">
        <v>153478</v>
      </c>
      <c r="D7" s="604">
        <v>7.4449853140560615E-2</v>
      </c>
    </row>
    <row r="8" spans="2:4" ht="13.5" customHeight="1">
      <c r="B8" s="359" t="s">
        <v>307</v>
      </c>
      <c r="C8" s="603">
        <v>99855</v>
      </c>
      <c r="D8" s="604">
        <v>4.8438148043046428E-2</v>
      </c>
    </row>
    <row r="9" spans="2:4" ht="13.5" customHeight="1">
      <c r="B9" s="359" t="s">
        <v>308</v>
      </c>
      <c r="C9" s="603">
        <v>87279</v>
      </c>
      <c r="D9" s="604">
        <v>4.2337720925832954E-2</v>
      </c>
    </row>
    <row r="10" spans="2:4" ht="13.5" customHeight="1">
      <c r="B10" s="359" t="s">
        <v>309</v>
      </c>
      <c r="C10" s="603">
        <v>117284</v>
      </c>
      <c r="D10" s="604">
        <v>5.6892691954140075E-2</v>
      </c>
    </row>
    <row r="11" spans="2:4" ht="13.5" customHeight="1">
      <c r="B11" s="359" t="s">
        <v>310</v>
      </c>
      <c r="C11" s="603">
        <v>147313</v>
      </c>
      <c r="D11" s="604">
        <v>7.1459305018930441E-2</v>
      </c>
    </row>
    <row r="12" spans="2:4" ht="18" customHeight="1">
      <c r="B12" s="359" t="s">
        <v>311</v>
      </c>
      <c r="C12" s="603">
        <v>415669</v>
      </c>
      <c r="D12" s="604">
        <v>0.21</v>
      </c>
    </row>
    <row r="13" spans="2:4" ht="15">
      <c r="B13" s="359" t="s">
        <v>50</v>
      </c>
      <c r="C13" s="603">
        <v>264896</v>
      </c>
      <c r="D13" s="604">
        <v>0.12849703734425744</v>
      </c>
    </row>
    <row r="14" spans="2:4" ht="13.5" customHeight="1">
      <c r="B14" s="359" t="s">
        <v>1039</v>
      </c>
      <c r="C14" s="603">
        <v>151800</v>
      </c>
      <c r="D14" s="604">
        <v>7.3635880756441327E-2</v>
      </c>
    </row>
    <row r="15" spans="2:4" ht="13.5" customHeight="1">
      <c r="B15" s="359" t="s">
        <v>1040</v>
      </c>
      <c r="C15" s="603">
        <v>83740</v>
      </c>
      <c r="D15" s="604">
        <v>4.0621005629409727E-2</v>
      </c>
    </row>
    <row r="16" spans="2:4" ht="13.5" customHeight="1">
      <c r="B16" s="359" t="s">
        <v>1041</v>
      </c>
      <c r="C16" s="603">
        <v>72077</v>
      </c>
      <c r="D16" s="604">
        <v>0.04</v>
      </c>
    </row>
    <row r="17" spans="2:4" ht="13.5" customHeight="1">
      <c r="B17" s="363" t="s">
        <v>315</v>
      </c>
      <c r="C17" s="607">
        <v>17277</v>
      </c>
      <c r="D17" s="727">
        <v>8.3808110133665129E-3</v>
      </c>
    </row>
    <row r="18" spans="2:4" ht="12" customHeight="1">
      <c r="B18" s="363" t="s">
        <v>314</v>
      </c>
      <c r="C18" s="607">
        <v>16398</v>
      </c>
      <c r="D18" s="727">
        <v>7.9544214271681478E-3</v>
      </c>
    </row>
    <row r="19" spans="2:4" ht="12" customHeight="1">
      <c r="B19" s="363" t="s">
        <v>316</v>
      </c>
      <c r="C19" s="607">
        <v>10259</v>
      </c>
      <c r="D19" s="727" t="s">
        <v>44</v>
      </c>
    </row>
    <row r="20" spans="2:4" ht="12" customHeight="1">
      <c r="B20" s="363" t="s">
        <v>1042</v>
      </c>
      <c r="C20" s="607">
        <v>7763</v>
      </c>
      <c r="D20" s="727" t="s">
        <v>44</v>
      </c>
    </row>
    <row r="21" spans="2:4" ht="12" customHeight="1">
      <c r="B21" s="363" t="s">
        <v>318</v>
      </c>
      <c r="C21" s="607">
        <v>4642</v>
      </c>
      <c r="D21" s="727" t="s">
        <v>44</v>
      </c>
    </row>
    <row r="22" spans="2:4" ht="12.75" customHeight="1">
      <c r="B22" s="363" t="s">
        <v>1043</v>
      </c>
      <c r="C22" s="607">
        <v>4612</v>
      </c>
      <c r="D22" s="727" t="s">
        <v>44</v>
      </c>
    </row>
    <row r="23" spans="2:4" ht="12.75" customHeight="1">
      <c r="B23" s="363" t="s">
        <v>1044</v>
      </c>
      <c r="C23" s="607">
        <v>4194</v>
      </c>
      <c r="D23" s="727" t="s">
        <v>44</v>
      </c>
    </row>
    <row r="24" spans="2:4" ht="12.75" customHeight="1">
      <c r="B24" s="363" t="s">
        <v>1045</v>
      </c>
      <c r="C24" s="607">
        <v>2025</v>
      </c>
      <c r="D24" s="727" t="s">
        <v>44</v>
      </c>
    </row>
    <row r="25" spans="2:4" ht="12.75" customHeight="1">
      <c r="B25" s="363" t="s">
        <v>1046</v>
      </c>
      <c r="C25" s="607">
        <v>1566</v>
      </c>
      <c r="D25" s="727" t="s">
        <v>44</v>
      </c>
    </row>
    <row r="26" spans="2:4" ht="12.75" customHeight="1">
      <c r="B26" s="363" t="s">
        <v>320</v>
      </c>
      <c r="C26" s="607">
        <v>1113</v>
      </c>
      <c r="D26" s="727" t="s">
        <v>44</v>
      </c>
    </row>
    <row r="27" spans="2:4" ht="12.75" customHeight="1">
      <c r="B27" s="363" t="s">
        <v>1047</v>
      </c>
      <c r="C27" s="607">
        <v>975</v>
      </c>
      <c r="D27" s="727" t="s">
        <v>44</v>
      </c>
    </row>
    <row r="28" spans="2:4" ht="12.75" customHeight="1">
      <c r="B28" s="363" t="s">
        <v>321</v>
      </c>
      <c r="C28" s="607">
        <v>652</v>
      </c>
      <c r="D28" s="727" t="s">
        <v>44</v>
      </c>
    </row>
    <row r="29" spans="2:4" ht="15" customHeight="1">
      <c r="B29" s="363" t="s">
        <v>1048</v>
      </c>
      <c r="C29" s="607">
        <v>309</v>
      </c>
      <c r="D29" s="727" t="s">
        <v>44</v>
      </c>
    </row>
    <row r="30" spans="2:4" ht="15" customHeight="1">
      <c r="B30" s="363" t="s">
        <v>1049</v>
      </c>
      <c r="C30" s="607">
        <v>292</v>
      </c>
      <c r="D30" s="727" t="s">
        <v>44</v>
      </c>
    </row>
    <row r="31" spans="2:4" ht="15" customHeight="1">
      <c r="B31" s="361" t="s">
        <v>1050</v>
      </c>
      <c r="C31" s="603">
        <v>58529</v>
      </c>
      <c r="D31" s="604">
        <v>2.8391531388628155E-2</v>
      </c>
    </row>
    <row r="32" spans="2:4" ht="15" customHeight="1">
      <c r="B32" s="363" t="s">
        <v>1051</v>
      </c>
      <c r="C32" s="607">
        <v>41150</v>
      </c>
      <c r="D32" s="727">
        <v>1.9961241720207908E-2</v>
      </c>
    </row>
    <row r="33" spans="2:4" ht="15" customHeight="1">
      <c r="B33" s="363" t="s">
        <v>313</v>
      </c>
      <c r="C33" s="607">
        <v>17379</v>
      </c>
      <c r="D33" s="727">
        <v>8.4302896684202485E-3</v>
      </c>
    </row>
    <row r="34" spans="2:4" ht="15" customHeight="1">
      <c r="B34" s="361" t="s">
        <v>1052</v>
      </c>
      <c r="C34" s="603">
        <v>50468</v>
      </c>
      <c r="D34" s="604">
        <v>2.4481262384822663E-2</v>
      </c>
    </row>
    <row r="35" spans="2:4" ht="15" customHeight="1">
      <c r="B35" s="359" t="s">
        <v>1053</v>
      </c>
      <c r="C35" s="603">
        <v>29133</v>
      </c>
      <c r="D35" s="604">
        <v>1.4131977036083036E-2</v>
      </c>
    </row>
    <row r="36" spans="2:4" ht="15" customHeight="1">
      <c r="B36" s="359" t="s">
        <v>312</v>
      </c>
      <c r="C36" s="603">
        <v>21505</v>
      </c>
      <c r="D36" s="604">
        <v>1.0431749773829187E-2</v>
      </c>
    </row>
    <row r="37" spans="2:4" ht="15" customHeight="1">
      <c r="B37" s="359" t="s">
        <v>1054</v>
      </c>
      <c r="C37" s="603">
        <v>20448</v>
      </c>
      <c r="D37" s="604">
        <v>9.9190150837135185E-3</v>
      </c>
    </row>
    <row r="38" spans="2:4" ht="27" customHeight="1">
      <c r="B38" s="359" t="s">
        <v>97</v>
      </c>
      <c r="C38" s="603">
        <v>26844</v>
      </c>
      <c r="D38" s="604">
        <v>1.3021617806494801E-2</v>
      </c>
    </row>
    <row r="39" spans="2:4">
      <c r="B39" s="363" t="s">
        <v>317</v>
      </c>
      <c r="C39" s="607">
        <v>11128</v>
      </c>
      <c r="D39" s="727">
        <v>5.3980242493918253E-3</v>
      </c>
    </row>
    <row r="40" spans="2:4" ht="29.25" customHeight="1">
      <c r="B40" s="363" t="s">
        <v>319</v>
      </c>
      <c r="C40" s="607">
        <v>5408</v>
      </c>
      <c r="D40" s="727" t="s">
        <v>44</v>
      </c>
    </row>
    <row r="41" spans="2:4">
      <c r="B41" s="363" t="s">
        <v>1055</v>
      </c>
      <c r="C41" s="607">
        <v>4670</v>
      </c>
      <c r="D41" s="727" t="s">
        <v>44</v>
      </c>
    </row>
    <row r="42" spans="2:4">
      <c r="B42" s="363" t="s">
        <v>1056</v>
      </c>
      <c r="C42" s="607">
        <v>3903</v>
      </c>
      <c r="D42" s="727" t="s">
        <v>44</v>
      </c>
    </row>
    <row r="43" spans="2:4">
      <c r="B43" s="363" t="s">
        <v>1057</v>
      </c>
      <c r="C43" s="607">
        <v>628</v>
      </c>
      <c r="D43" s="727" t="s">
        <v>44</v>
      </c>
    </row>
    <row r="44" spans="2:4">
      <c r="B44" s="363" t="s">
        <v>325</v>
      </c>
      <c r="C44" s="609">
        <v>365</v>
      </c>
      <c r="D44" s="727" t="s">
        <v>44</v>
      </c>
    </row>
    <row r="45" spans="2:4">
      <c r="B45" s="363" t="s">
        <v>322</v>
      </c>
      <c r="C45" s="607">
        <v>321</v>
      </c>
      <c r="D45" s="727" t="s">
        <v>44</v>
      </c>
    </row>
    <row r="46" spans="2:4">
      <c r="B46" s="363" t="s">
        <v>1058</v>
      </c>
      <c r="C46" s="607">
        <v>252</v>
      </c>
      <c r="D46" s="727" t="s">
        <v>44</v>
      </c>
    </row>
    <row r="47" spans="2:4">
      <c r="B47" s="363" t="s">
        <v>323</v>
      </c>
      <c r="C47" s="607">
        <v>101</v>
      </c>
      <c r="D47" s="727" t="s">
        <v>44</v>
      </c>
    </row>
    <row r="48" spans="2:4">
      <c r="B48" s="363" t="s">
        <v>324</v>
      </c>
      <c r="C48" s="609">
        <v>8</v>
      </c>
      <c r="D48" s="727" t="s">
        <v>44</v>
      </c>
    </row>
    <row r="49" spans="2:4">
      <c r="B49" s="364" t="s">
        <v>326</v>
      </c>
      <c r="C49" s="611">
        <v>60</v>
      </c>
      <c r="D49" s="727" t="s">
        <v>44</v>
      </c>
    </row>
    <row r="50" spans="2:4" ht="15">
      <c r="B50" s="365" t="s">
        <v>327</v>
      </c>
      <c r="C50" s="613">
        <v>2061495</v>
      </c>
      <c r="D50" s="369"/>
    </row>
    <row r="53" spans="2:4">
      <c r="B53" s="852" t="s">
        <v>1059</v>
      </c>
      <c r="C53" s="841"/>
      <c r="D53" s="841"/>
    </row>
    <row r="54" spans="2:4" ht="13.5">
      <c r="B54" s="618" t="s">
        <v>892</v>
      </c>
    </row>
  </sheetData>
  <mergeCells count="3">
    <mergeCell ref="B4:B5"/>
    <mergeCell ref="B53:D53"/>
    <mergeCell ref="C4:D4"/>
  </mergeCells>
  <pageMargins left="0.75" right="0.75" top="1" bottom="1" header="0.5" footer="0.5"/>
  <pageSetup scale="78"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5"/>
  <sheetViews>
    <sheetView zoomScaleNormal="100" workbookViewId="0">
      <selection activeCell="B56" sqref="B56"/>
    </sheetView>
  </sheetViews>
  <sheetFormatPr defaultRowHeight="12.75"/>
  <cols>
    <col min="1" max="1" width="9.140625" style="68"/>
    <col min="2" max="2" width="61.140625" style="68" customWidth="1"/>
    <col min="3" max="3" width="11.5703125" style="68" bestFit="1" customWidth="1"/>
    <col min="4" max="4" width="13.42578125" style="68" bestFit="1" customWidth="1"/>
    <col min="5" max="5" width="11.5703125" style="68" bestFit="1" customWidth="1"/>
    <col min="6" max="6" width="13.42578125" style="68" customWidth="1"/>
    <col min="7" max="7" width="11.5703125" style="68" customWidth="1"/>
    <col min="8" max="8" width="13.42578125" style="68" customWidth="1"/>
    <col min="9" max="9" width="4.28515625" style="68" bestFit="1" customWidth="1"/>
    <col min="10" max="16384" width="9.140625" style="68"/>
  </cols>
  <sheetData>
    <row r="1" spans="2:9">
      <c r="B1" s="659" t="s">
        <v>1146</v>
      </c>
    </row>
    <row r="2" spans="2:9">
      <c r="B2" s="660"/>
    </row>
    <row r="4" spans="2:9" ht="14.25" customHeight="1">
      <c r="B4" s="850" t="s">
        <v>304</v>
      </c>
      <c r="C4" s="853" t="s">
        <v>13</v>
      </c>
      <c r="D4" s="854"/>
      <c r="E4" s="853" t="s">
        <v>14</v>
      </c>
      <c r="F4" s="854"/>
      <c r="G4" s="853" t="s">
        <v>895</v>
      </c>
      <c r="H4" s="854"/>
    </row>
    <row r="5" spans="2:9" ht="16.5">
      <c r="B5" s="851"/>
      <c r="C5" s="722" t="s">
        <v>1</v>
      </c>
      <c r="D5" s="723" t="s">
        <v>81</v>
      </c>
      <c r="E5" s="722" t="s">
        <v>1</v>
      </c>
      <c r="F5" s="723" t="s">
        <v>81</v>
      </c>
      <c r="G5" s="722" t="s">
        <v>1</v>
      </c>
      <c r="H5" s="723" t="s">
        <v>81</v>
      </c>
    </row>
    <row r="6" spans="2:9" ht="15" customHeight="1">
      <c r="B6" s="358" t="s">
        <v>305</v>
      </c>
      <c r="C6" s="600">
        <v>193076</v>
      </c>
      <c r="D6" s="601">
        <v>0.13158994176199773</v>
      </c>
      <c r="E6" s="600">
        <v>197908</v>
      </c>
      <c r="F6" s="602">
        <f>E6/1895012</f>
        <v>0.10443627797607614</v>
      </c>
      <c r="G6" s="603">
        <v>261177</v>
      </c>
      <c r="H6" s="604">
        <v>0.12669300677420997</v>
      </c>
    </row>
    <row r="7" spans="2:9" ht="13.5" customHeight="1">
      <c r="B7" s="359" t="s">
        <v>306</v>
      </c>
      <c r="C7" s="600">
        <v>131079</v>
      </c>
      <c r="D7" s="601">
        <v>8.9336209452344689E-2</v>
      </c>
      <c r="E7" s="600">
        <v>132230</v>
      </c>
      <c r="F7" s="602">
        <v>6.9777922250624264E-2</v>
      </c>
      <c r="G7" s="603">
        <v>153478</v>
      </c>
      <c r="H7" s="604">
        <v>7.4449853140560615E-2</v>
      </c>
    </row>
    <row r="8" spans="2:9" ht="13.5" customHeight="1">
      <c r="B8" s="359" t="s">
        <v>307</v>
      </c>
      <c r="C8" s="600">
        <v>125958</v>
      </c>
      <c r="D8" s="601">
        <v>8.5846018585726408E-2</v>
      </c>
      <c r="E8" s="600">
        <v>127181</v>
      </c>
      <c r="F8" s="602">
        <v>6.7113559175350862E-2</v>
      </c>
      <c r="G8" s="603">
        <v>99855</v>
      </c>
      <c r="H8" s="604">
        <v>4.8438148043046428E-2</v>
      </c>
      <c r="I8" s="360"/>
    </row>
    <row r="9" spans="2:9" ht="13.5" customHeight="1">
      <c r="B9" s="359" t="s">
        <v>308</v>
      </c>
      <c r="C9" s="600">
        <v>46470</v>
      </c>
      <c r="D9" s="601">
        <v>3.16713863643334E-2</v>
      </c>
      <c r="E9" s="600">
        <v>65895</v>
      </c>
      <c r="F9" s="602">
        <v>3.4772866873666236E-2</v>
      </c>
      <c r="G9" s="603">
        <v>87279</v>
      </c>
      <c r="H9" s="604">
        <v>4.2337720925832954E-2</v>
      </c>
    </row>
    <row r="10" spans="2:9" ht="13.5" customHeight="1">
      <c r="B10" s="359" t="s">
        <v>309</v>
      </c>
      <c r="C10" s="600">
        <v>97320</v>
      </c>
      <c r="D10" s="601">
        <v>6.6327938906325073E-2</v>
      </c>
      <c r="E10" s="600">
        <v>110098</v>
      </c>
      <c r="F10" s="602">
        <v>5.8098840535046742E-2</v>
      </c>
      <c r="G10" s="603">
        <v>117284</v>
      </c>
      <c r="H10" s="604">
        <v>5.6892691954140075E-2</v>
      </c>
    </row>
    <row r="11" spans="2:9" ht="13.5" customHeight="1">
      <c r="B11" s="359" t="s">
        <v>310</v>
      </c>
      <c r="C11" s="600">
        <v>164410</v>
      </c>
      <c r="D11" s="601">
        <v>0.11205277882849266</v>
      </c>
      <c r="E11" s="600">
        <v>156169</v>
      </c>
      <c r="F11" s="602">
        <v>8.2410559933129707E-2</v>
      </c>
      <c r="G11" s="603">
        <v>147313</v>
      </c>
      <c r="H11" s="604">
        <v>7.1459305018930441E-2</v>
      </c>
    </row>
    <row r="12" spans="2:9" ht="16.5" customHeight="1">
      <c r="B12" s="359" t="s">
        <v>311</v>
      </c>
      <c r="C12" s="600">
        <v>157160</v>
      </c>
      <c r="D12" s="601">
        <v>0.10711157910519985</v>
      </c>
      <c r="E12" s="600">
        <v>483371</v>
      </c>
      <c r="F12" s="602">
        <v>0.2550754296015012</v>
      </c>
      <c r="G12" s="603">
        <v>415669</v>
      </c>
      <c r="H12" s="604">
        <v>0.21</v>
      </c>
    </row>
    <row r="13" spans="2:9" ht="15">
      <c r="B13" s="359" t="s">
        <v>50</v>
      </c>
      <c r="C13" s="600">
        <v>296557</v>
      </c>
      <c r="D13" s="601">
        <v>0.20211687811593759</v>
      </c>
      <c r="E13" s="600">
        <v>302381</v>
      </c>
      <c r="F13" s="602">
        <v>0.15956679957699477</v>
      </c>
      <c r="G13" s="603">
        <v>264896</v>
      </c>
      <c r="H13" s="604">
        <v>0.12849703734425744</v>
      </c>
    </row>
    <row r="14" spans="2:9" ht="13.5" customHeight="1">
      <c r="B14" s="359" t="s">
        <v>1039</v>
      </c>
      <c r="C14" s="724">
        <v>10582</v>
      </c>
      <c r="D14" s="601">
        <v>7.2121069616392511E-3</v>
      </c>
      <c r="E14" s="600">
        <v>23641</v>
      </c>
      <c r="F14" s="602">
        <v>1.247538274163963E-2</v>
      </c>
      <c r="G14" s="603">
        <v>151800</v>
      </c>
      <c r="H14" s="604">
        <v>7.3635880756441327E-2</v>
      </c>
    </row>
    <row r="15" spans="2:9" ht="13.5" customHeight="1">
      <c r="B15" s="359" t="s">
        <v>1040</v>
      </c>
      <c r="C15" s="362">
        <v>0</v>
      </c>
      <c r="D15" s="601">
        <v>0</v>
      </c>
      <c r="E15" s="600">
        <v>4098</v>
      </c>
      <c r="F15" s="602" t="s">
        <v>44</v>
      </c>
      <c r="G15" s="603">
        <v>83740</v>
      </c>
      <c r="H15" s="604">
        <v>4.0621005629409727E-2</v>
      </c>
    </row>
    <row r="16" spans="2:9" ht="13.5" customHeight="1">
      <c r="B16" s="359" t="s">
        <v>1041</v>
      </c>
      <c r="C16" s="605">
        <v>75550</v>
      </c>
      <c r="D16" s="601">
        <v>5.1490708840658234E-2</v>
      </c>
      <c r="E16" s="605">
        <v>77408</v>
      </c>
      <c r="F16" s="602">
        <v>4.0848290142753714E-2</v>
      </c>
      <c r="G16" s="603">
        <v>72077</v>
      </c>
      <c r="H16" s="604">
        <v>0.04</v>
      </c>
    </row>
    <row r="17" spans="2:8" ht="13.5" customHeight="1">
      <c r="B17" s="363" t="s">
        <v>315</v>
      </c>
      <c r="C17" s="606">
        <v>18088</v>
      </c>
      <c r="D17" s="725">
        <v>1.232778215102351E-2</v>
      </c>
      <c r="E17" s="606">
        <v>16760</v>
      </c>
      <c r="F17" s="726">
        <v>8.8442711708421901E-3</v>
      </c>
      <c r="G17" s="607">
        <v>17277</v>
      </c>
      <c r="H17" s="727">
        <v>8.3808110133665129E-3</v>
      </c>
    </row>
    <row r="18" spans="2:8" ht="12" customHeight="1">
      <c r="B18" s="363" t="s">
        <v>314</v>
      </c>
      <c r="C18" s="606">
        <v>25463</v>
      </c>
      <c r="D18" s="725">
        <v>1.7354174972993786E-2</v>
      </c>
      <c r="E18" s="606">
        <v>21585</v>
      </c>
      <c r="F18" s="726">
        <v>1.1390429189894313E-2</v>
      </c>
      <c r="G18" s="607">
        <v>16398</v>
      </c>
      <c r="H18" s="727">
        <v>7.9544214271681478E-3</v>
      </c>
    </row>
    <row r="19" spans="2:8" ht="12" customHeight="1">
      <c r="B19" s="363" t="s">
        <v>316</v>
      </c>
      <c r="C19" s="608">
        <v>0</v>
      </c>
      <c r="D19" s="725">
        <v>0</v>
      </c>
      <c r="E19" s="608">
        <v>12206</v>
      </c>
      <c r="F19" s="726">
        <v>6.4411201617720626E-3</v>
      </c>
      <c r="G19" s="607">
        <v>10259</v>
      </c>
      <c r="H19" s="727" t="s">
        <v>44</v>
      </c>
    </row>
    <row r="20" spans="2:8" ht="12" customHeight="1">
      <c r="B20" s="363" t="s">
        <v>1042</v>
      </c>
      <c r="C20" s="606">
        <v>11592</v>
      </c>
      <c r="D20" s="725">
        <v>7.9004671989531469E-3</v>
      </c>
      <c r="E20" s="606">
        <v>10011</v>
      </c>
      <c r="F20" s="726">
        <v>5.2828161510322892E-3</v>
      </c>
      <c r="G20" s="607">
        <v>7763</v>
      </c>
      <c r="H20" s="727" t="s">
        <v>44</v>
      </c>
    </row>
    <row r="21" spans="2:8" ht="12" customHeight="1">
      <c r="B21" s="363" t="s">
        <v>318</v>
      </c>
      <c r="C21" s="606">
        <v>11393</v>
      </c>
      <c r="D21" s="725">
        <v>7.7648397858586272E-3</v>
      </c>
      <c r="E21" s="606">
        <v>7559</v>
      </c>
      <c r="F21" s="725" t="s">
        <v>44</v>
      </c>
      <c r="G21" s="607">
        <v>4642</v>
      </c>
      <c r="H21" s="727" t="s">
        <v>44</v>
      </c>
    </row>
    <row r="22" spans="2:8" ht="12.75" customHeight="1">
      <c r="B22" s="363" t="s">
        <v>1043</v>
      </c>
      <c r="C22" s="608">
        <v>0</v>
      </c>
      <c r="D22" s="725">
        <v>0</v>
      </c>
      <c r="E22" s="608">
        <v>0</v>
      </c>
      <c r="F22" s="726">
        <v>0</v>
      </c>
      <c r="G22" s="607">
        <v>4612</v>
      </c>
      <c r="H22" s="727" t="s">
        <v>44</v>
      </c>
    </row>
    <row r="23" spans="2:8" ht="12.75" customHeight="1">
      <c r="B23" s="363" t="s">
        <v>1044</v>
      </c>
      <c r="C23" s="608">
        <v>0</v>
      </c>
      <c r="D23" s="725">
        <v>0</v>
      </c>
      <c r="E23" s="608">
        <v>0</v>
      </c>
      <c r="F23" s="726">
        <v>0</v>
      </c>
      <c r="G23" s="607">
        <v>4194</v>
      </c>
      <c r="H23" s="727" t="s">
        <v>44</v>
      </c>
    </row>
    <row r="24" spans="2:8" ht="12.75" customHeight="1">
      <c r="B24" s="363" t="s">
        <v>1045</v>
      </c>
      <c r="C24" s="606">
        <v>3318</v>
      </c>
      <c r="D24" s="725" t="s">
        <v>44</v>
      </c>
      <c r="E24" s="606">
        <v>3272</v>
      </c>
      <c r="F24" s="725" t="s">
        <v>44</v>
      </c>
      <c r="G24" s="607">
        <v>2025</v>
      </c>
      <c r="H24" s="727" t="s">
        <v>44</v>
      </c>
    </row>
    <row r="25" spans="2:8" ht="12.75" customHeight="1">
      <c r="B25" s="363" t="s">
        <v>1046</v>
      </c>
      <c r="C25" s="606">
        <v>2429</v>
      </c>
      <c r="D25" s="725" t="s">
        <v>44</v>
      </c>
      <c r="E25" s="606">
        <v>2210</v>
      </c>
      <c r="F25" s="725" t="s">
        <v>44</v>
      </c>
      <c r="G25" s="607">
        <v>1566</v>
      </c>
      <c r="H25" s="727" t="s">
        <v>44</v>
      </c>
    </row>
    <row r="26" spans="2:8" ht="12.75" customHeight="1">
      <c r="B26" s="363" t="s">
        <v>320</v>
      </c>
      <c r="C26" s="606">
        <v>2114</v>
      </c>
      <c r="D26" s="725" t="s">
        <v>44</v>
      </c>
      <c r="E26" s="606">
        <v>1513</v>
      </c>
      <c r="F26" s="725" t="s">
        <v>44</v>
      </c>
      <c r="G26" s="607">
        <v>1113</v>
      </c>
      <c r="H26" s="727" t="s">
        <v>44</v>
      </c>
    </row>
    <row r="27" spans="2:8" ht="12.75" customHeight="1">
      <c r="B27" s="363" t="s">
        <v>1047</v>
      </c>
      <c r="C27" s="608">
        <v>0</v>
      </c>
      <c r="D27" s="725">
        <v>0</v>
      </c>
      <c r="E27" s="606">
        <v>775</v>
      </c>
      <c r="F27" s="725" t="s">
        <v>44</v>
      </c>
      <c r="G27" s="607">
        <v>975</v>
      </c>
      <c r="H27" s="727" t="s">
        <v>44</v>
      </c>
    </row>
    <row r="28" spans="2:8" ht="12.75" customHeight="1">
      <c r="B28" s="363" t="s">
        <v>321</v>
      </c>
      <c r="C28" s="606">
        <v>543</v>
      </c>
      <c r="D28" s="725" t="s">
        <v>44</v>
      </c>
      <c r="E28" s="606">
        <v>683</v>
      </c>
      <c r="F28" s="725" t="s">
        <v>44</v>
      </c>
      <c r="G28" s="607">
        <v>652</v>
      </c>
      <c r="H28" s="727" t="s">
        <v>44</v>
      </c>
    </row>
    <row r="29" spans="2:8" ht="15" customHeight="1">
      <c r="B29" s="363" t="s">
        <v>1048</v>
      </c>
      <c r="C29" s="608">
        <v>0</v>
      </c>
      <c r="D29" s="725">
        <v>0</v>
      </c>
      <c r="E29" s="608">
        <v>0</v>
      </c>
      <c r="F29" s="726">
        <v>0</v>
      </c>
      <c r="G29" s="607">
        <v>309</v>
      </c>
      <c r="H29" s="727" t="s">
        <v>44</v>
      </c>
    </row>
    <row r="30" spans="2:8" ht="15" customHeight="1">
      <c r="B30" s="363" t="s">
        <v>1049</v>
      </c>
      <c r="C30" s="606">
        <v>610</v>
      </c>
      <c r="D30" s="725" t="s">
        <v>44</v>
      </c>
      <c r="E30" s="606">
        <v>834</v>
      </c>
      <c r="F30" s="725" t="s">
        <v>44</v>
      </c>
      <c r="G30" s="607">
        <v>292</v>
      </c>
      <c r="H30" s="727" t="s">
        <v>44</v>
      </c>
    </row>
    <row r="31" spans="2:8" ht="15" customHeight="1">
      <c r="B31" s="361" t="s">
        <v>1050</v>
      </c>
      <c r="C31" s="728">
        <v>33239</v>
      </c>
      <c r="D31" s="601">
        <v>2.2653867255521366E-2</v>
      </c>
      <c r="E31" s="728">
        <v>68953</v>
      </c>
      <c r="F31" s="602">
        <v>3.6386576971544245E-2</v>
      </c>
      <c r="G31" s="603">
        <v>58529</v>
      </c>
      <c r="H31" s="604">
        <v>2.8391531388628155E-2</v>
      </c>
    </row>
    <row r="32" spans="2:8" ht="15" customHeight="1">
      <c r="B32" s="363" t="s">
        <v>1051</v>
      </c>
      <c r="C32" s="608">
        <v>0</v>
      </c>
      <c r="D32" s="725">
        <v>0</v>
      </c>
      <c r="E32" s="606">
        <v>54657</v>
      </c>
      <c r="F32" s="726">
        <v>2.8842561419136131E-2</v>
      </c>
      <c r="G32" s="607">
        <v>41150</v>
      </c>
      <c r="H32" s="727">
        <v>1.9961241720207908E-2</v>
      </c>
    </row>
    <row r="33" spans="2:8" ht="15" customHeight="1">
      <c r="B33" s="363" t="s">
        <v>313</v>
      </c>
      <c r="C33" s="606">
        <v>33239</v>
      </c>
      <c r="D33" s="725">
        <v>2.2653867255521366E-2</v>
      </c>
      <c r="E33" s="606">
        <v>14296</v>
      </c>
      <c r="F33" s="726">
        <v>7.5440155524081117E-3</v>
      </c>
      <c r="G33" s="607">
        <v>17379</v>
      </c>
      <c r="H33" s="727">
        <v>8.4302896684202485E-3</v>
      </c>
    </row>
    <row r="34" spans="2:8" ht="15" customHeight="1">
      <c r="B34" s="361" t="s">
        <v>1052</v>
      </c>
      <c r="C34" s="728">
        <v>34541</v>
      </c>
      <c r="D34" s="601">
        <v>2.3541238571345813E-2</v>
      </c>
      <c r="E34" s="600">
        <v>40445</v>
      </c>
      <c r="F34" s="602">
        <v>2.1342872762811001E-2</v>
      </c>
      <c r="G34" s="603">
        <v>50468</v>
      </c>
      <c r="H34" s="604">
        <v>2.4481262384822663E-2</v>
      </c>
    </row>
    <row r="35" spans="2:8" ht="15" customHeight="1">
      <c r="B35" s="359" t="s">
        <v>1053</v>
      </c>
      <c r="C35" s="724">
        <v>22816</v>
      </c>
      <c r="D35" s="601">
        <v>1.5550125915399846E-2</v>
      </c>
      <c r="E35" s="600">
        <v>25639</v>
      </c>
      <c r="F35" s="602">
        <v>1.352972962704194E-2</v>
      </c>
      <c r="G35" s="603">
        <v>29133</v>
      </c>
      <c r="H35" s="604">
        <v>1.4131977036083036E-2</v>
      </c>
    </row>
    <row r="36" spans="2:8" ht="15" customHeight="1">
      <c r="B36" s="359" t="s">
        <v>312</v>
      </c>
      <c r="C36" s="600">
        <v>49005</v>
      </c>
      <c r="D36" s="601">
        <v>3.3399102405512332E-2</v>
      </c>
      <c r="E36" s="600">
        <v>39260</v>
      </c>
      <c r="F36" s="602">
        <v>2.0717546907354677E-2</v>
      </c>
      <c r="G36" s="603">
        <v>21505</v>
      </c>
      <c r="H36" s="604">
        <v>1.0431749773829187E-2</v>
      </c>
    </row>
    <row r="37" spans="2:8" ht="15" customHeight="1">
      <c r="B37" s="359" t="s">
        <v>1054</v>
      </c>
      <c r="C37" s="724">
        <v>11551</v>
      </c>
      <c r="D37" s="601">
        <v>7.8725238625869387E-3</v>
      </c>
      <c r="E37" s="600">
        <v>16150</v>
      </c>
      <c r="F37" s="602">
        <v>8.5223734730967404E-3</v>
      </c>
      <c r="G37" s="603">
        <v>20448</v>
      </c>
      <c r="H37" s="604">
        <v>9.9190150837135185E-3</v>
      </c>
    </row>
    <row r="38" spans="2:8" ht="27" customHeight="1">
      <c r="B38" s="359" t="s">
        <v>97</v>
      </c>
      <c r="C38" s="605">
        <v>17941</v>
      </c>
      <c r="D38" s="601">
        <v>1.2227595066978814E-2</v>
      </c>
      <c r="E38" s="605">
        <v>24185</v>
      </c>
      <c r="F38" s="602">
        <v>1.2762452163891311E-2</v>
      </c>
      <c r="G38" s="603">
        <v>26844</v>
      </c>
      <c r="H38" s="604">
        <v>1.3021617806494801E-2</v>
      </c>
    </row>
    <row r="39" spans="2:8">
      <c r="B39" s="363" t="s">
        <v>317</v>
      </c>
      <c r="C39" s="606">
        <v>7106</v>
      </c>
      <c r="D39" s="725" t="s">
        <v>44</v>
      </c>
      <c r="E39" s="606">
        <v>10771</v>
      </c>
      <c r="F39" s="726">
        <v>5.6838690203544883E-3</v>
      </c>
      <c r="G39" s="607">
        <v>11128</v>
      </c>
      <c r="H39" s="727">
        <v>5.3980242493918253E-3</v>
      </c>
    </row>
    <row r="40" spans="2:8">
      <c r="B40" s="363" t="s">
        <v>319</v>
      </c>
      <c r="C40" s="606">
        <v>8638</v>
      </c>
      <c r="D40" s="725">
        <v>5.8871838910073571E-3</v>
      </c>
      <c r="E40" s="606">
        <v>7958</v>
      </c>
      <c r="F40" s="725" t="s">
        <v>44</v>
      </c>
      <c r="G40" s="607">
        <v>5408</v>
      </c>
      <c r="H40" s="727" t="s">
        <v>44</v>
      </c>
    </row>
    <row r="41" spans="2:8">
      <c r="B41" s="363" t="s">
        <v>1055</v>
      </c>
      <c r="C41" s="608">
        <v>0</v>
      </c>
      <c r="D41" s="725">
        <v>0</v>
      </c>
      <c r="E41" s="608">
        <v>0</v>
      </c>
      <c r="F41" s="726">
        <v>0</v>
      </c>
      <c r="G41" s="607">
        <v>4670</v>
      </c>
      <c r="H41" s="727" t="s">
        <v>44</v>
      </c>
    </row>
    <row r="42" spans="2:8">
      <c r="B42" s="363" t="s">
        <v>1056</v>
      </c>
      <c r="C42" s="608">
        <v>0</v>
      </c>
      <c r="D42" s="725">
        <v>0</v>
      </c>
      <c r="E42" s="606">
        <v>4568</v>
      </c>
      <c r="F42" s="725" t="s">
        <v>44</v>
      </c>
      <c r="G42" s="607">
        <v>3903</v>
      </c>
      <c r="H42" s="727" t="s">
        <v>44</v>
      </c>
    </row>
    <row r="43" spans="2:8">
      <c r="B43" s="363" t="s">
        <v>1057</v>
      </c>
      <c r="C43" s="608">
        <v>0</v>
      </c>
      <c r="D43" s="725">
        <v>0</v>
      </c>
      <c r="E43" s="606">
        <v>20</v>
      </c>
      <c r="F43" s="725" t="s">
        <v>44</v>
      </c>
      <c r="G43" s="607">
        <v>628</v>
      </c>
      <c r="H43" s="727" t="s">
        <v>44</v>
      </c>
    </row>
    <row r="44" spans="2:8">
      <c r="B44" s="363" t="s">
        <v>325</v>
      </c>
      <c r="C44" s="608">
        <v>0</v>
      </c>
      <c r="D44" s="725">
        <v>0</v>
      </c>
      <c r="E44" s="608">
        <v>52</v>
      </c>
      <c r="F44" s="725" t="s">
        <v>44</v>
      </c>
      <c r="G44" s="609">
        <v>365</v>
      </c>
      <c r="H44" s="727" t="s">
        <v>44</v>
      </c>
    </row>
    <row r="45" spans="2:8">
      <c r="B45" s="363" t="s">
        <v>322</v>
      </c>
      <c r="C45" s="606">
        <v>488</v>
      </c>
      <c r="D45" s="725" t="s">
        <v>44</v>
      </c>
      <c r="E45" s="606">
        <v>455</v>
      </c>
      <c r="F45" s="725" t="s">
        <v>44</v>
      </c>
      <c r="G45" s="607">
        <v>321</v>
      </c>
      <c r="H45" s="727" t="s">
        <v>44</v>
      </c>
    </row>
    <row r="46" spans="2:8">
      <c r="B46" s="363" t="s">
        <v>1058</v>
      </c>
      <c r="C46" s="608">
        <v>0</v>
      </c>
      <c r="D46" s="725">
        <v>0</v>
      </c>
      <c r="E46" s="608">
        <v>0</v>
      </c>
      <c r="F46" s="726">
        <v>0</v>
      </c>
      <c r="G46" s="607">
        <v>252</v>
      </c>
      <c r="H46" s="727" t="s">
        <v>44</v>
      </c>
    </row>
    <row r="47" spans="2:8">
      <c r="B47" s="363" t="s">
        <v>323</v>
      </c>
      <c r="C47" s="606">
        <v>276</v>
      </c>
      <c r="D47" s="725" t="s">
        <v>44</v>
      </c>
      <c r="E47" s="606">
        <v>288</v>
      </c>
      <c r="F47" s="725" t="s">
        <v>44</v>
      </c>
      <c r="G47" s="607">
        <v>101</v>
      </c>
      <c r="H47" s="727" t="s">
        <v>44</v>
      </c>
    </row>
    <row r="48" spans="2:8">
      <c r="B48" s="363" t="s">
        <v>324</v>
      </c>
      <c r="C48" s="608">
        <v>0</v>
      </c>
      <c r="D48" s="725">
        <v>0</v>
      </c>
      <c r="E48" s="608">
        <v>34</v>
      </c>
      <c r="F48" s="725" t="s">
        <v>44</v>
      </c>
      <c r="G48" s="609">
        <v>8</v>
      </c>
      <c r="H48" s="727" t="s">
        <v>44</v>
      </c>
    </row>
    <row r="49" spans="2:8">
      <c r="B49" s="364" t="s">
        <v>326</v>
      </c>
      <c r="C49" s="606">
        <v>1433</v>
      </c>
      <c r="D49" s="725" t="s">
        <v>44</v>
      </c>
      <c r="E49" s="610">
        <v>39</v>
      </c>
      <c r="F49" s="725" t="s">
        <v>44</v>
      </c>
      <c r="G49" s="611">
        <v>60</v>
      </c>
      <c r="H49" s="727" t="s">
        <v>44</v>
      </c>
    </row>
    <row r="50" spans="2:8" ht="15">
      <c r="B50" s="365" t="s">
        <v>327</v>
      </c>
      <c r="C50" s="366">
        <v>1467255</v>
      </c>
      <c r="D50" s="367"/>
      <c r="E50" s="612">
        <v>1895012</v>
      </c>
      <c r="F50" s="368"/>
      <c r="G50" s="613">
        <v>2061495</v>
      </c>
      <c r="H50" s="369"/>
    </row>
    <row r="54" spans="2:8" ht="13.5">
      <c r="B54" s="618" t="s">
        <v>1061</v>
      </c>
    </row>
    <row r="55" spans="2:8" ht="13.5">
      <c r="B55" s="661" t="s">
        <v>893</v>
      </c>
    </row>
  </sheetData>
  <mergeCells count="4">
    <mergeCell ref="B4:B5"/>
    <mergeCell ref="C4:D4"/>
    <mergeCell ref="E4:F4"/>
    <mergeCell ref="G4:H4"/>
  </mergeCells>
  <pageMargins left="0.75" right="0.75" top="1" bottom="1" header="0.5" footer="0.5"/>
  <pageSetup scale="78"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26"/>
  <sheetViews>
    <sheetView workbookViewId="0"/>
  </sheetViews>
  <sheetFormatPr defaultRowHeight="15.75"/>
  <cols>
    <col min="1" max="1" width="9.140625" style="68"/>
    <col min="2" max="2" width="47.85546875" style="54" bestFit="1" customWidth="1"/>
    <col min="3" max="3" width="4" style="54" customWidth="1"/>
    <col min="4" max="4" width="39.140625" style="54" bestFit="1" customWidth="1"/>
    <col min="5" max="5" width="4" style="68" customWidth="1"/>
    <col min="6" max="6" width="32.5703125" style="68" bestFit="1" customWidth="1"/>
    <col min="7" max="8" width="9.140625" style="68"/>
    <col min="9" max="9" width="24" style="109" bestFit="1" customWidth="1"/>
    <col min="10" max="12" width="24" style="68" customWidth="1"/>
    <col min="13" max="16384" width="9.140625" style="68"/>
  </cols>
  <sheetData>
    <row r="1" spans="2:6">
      <c r="B1" s="68" t="s">
        <v>1147</v>
      </c>
    </row>
    <row r="2" spans="2:6">
      <c r="B2" s="68" t="s">
        <v>1073</v>
      </c>
    </row>
    <row r="4" spans="2:6">
      <c r="B4" s="729" t="s">
        <v>328</v>
      </c>
      <c r="C4" s="729"/>
      <c r="D4" s="729" t="s">
        <v>431</v>
      </c>
      <c r="E4" s="730"/>
      <c r="F4" s="729" t="s">
        <v>432</v>
      </c>
    </row>
    <row r="5" spans="2:6">
      <c r="B5" s="729" t="s">
        <v>331</v>
      </c>
      <c r="C5" s="729"/>
      <c r="D5" s="729" t="s">
        <v>329</v>
      </c>
      <c r="E5" s="730"/>
      <c r="F5" s="729" t="s">
        <v>330</v>
      </c>
    </row>
    <row r="6" spans="2:6">
      <c r="B6" s="729" t="s">
        <v>334</v>
      </c>
      <c r="C6" s="729"/>
      <c r="D6" s="729" t="s">
        <v>332</v>
      </c>
      <c r="E6" s="730"/>
      <c r="F6" s="729" t="s">
        <v>333</v>
      </c>
    </row>
    <row r="7" spans="2:6">
      <c r="B7" s="729" t="s">
        <v>336</v>
      </c>
      <c r="C7" s="729"/>
      <c r="D7" s="729" t="s">
        <v>337</v>
      </c>
      <c r="E7" s="730"/>
      <c r="F7" s="729" t="s">
        <v>335</v>
      </c>
    </row>
    <row r="8" spans="2:6">
      <c r="B8" s="729" t="s">
        <v>339</v>
      </c>
      <c r="C8" s="729"/>
      <c r="D8" s="729" t="s">
        <v>1062</v>
      </c>
      <c r="E8" s="730"/>
      <c r="F8" s="729" t="s">
        <v>338</v>
      </c>
    </row>
    <row r="9" spans="2:6">
      <c r="B9" s="729" t="s">
        <v>342</v>
      </c>
      <c r="C9" s="729"/>
      <c r="D9" s="729" t="s">
        <v>340</v>
      </c>
      <c r="E9" s="730"/>
      <c r="F9" s="729" t="s">
        <v>341</v>
      </c>
    </row>
    <row r="10" spans="2:6">
      <c r="B10" s="729" t="s">
        <v>345</v>
      </c>
      <c r="C10" s="729"/>
      <c r="D10" s="729" t="s">
        <v>343</v>
      </c>
      <c r="E10" s="730"/>
      <c r="F10" s="729" t="s">
        <v>344</v>
      </c>
    </row>
    <row r="11" spans="2:6">
      <c r="B11" s="729" t="s">
        <v>348</v>
      </c>
      <c r="C11" s="729"/>
      <c r="D11" s="729" t="s">
        <v>346</v>
      </c>
      <c r="E11" s="730"/>
      <c r="F11" s="729" t="s">
        <v>347</v>
      </c>
    </row>
    <row r="12" spans="2:6">
      <c r="B12" s="729" t="s">
        <v>351</v>
      </c>
      <c r="C12" s="729"/>
      <c r="D12" s="729" t="s">
        <v>349</v>
      </c>
      <c r="E12" s="730"/>
      <c r="F12" s="729" t="s">
        <v>350</v>
      </c>
    </row>
    <row r="13" spans="2:6">
      <c r="B13" s="729" t="s">
        <v>353</v>
      </c>
      <c r="C13" s="729"/>
      <c r="D13" s="729" t="s">
        <v>352</v>
      </c>
      <c r="E13" s="730"/>
      <c r="F13" s="729" t="s">
        <v>355</v>
      </c>
    </row>
    <row r="14" spans="2:6">
      <c r="B14" s="729" t="s">
        <v>356</v>
      </c>
      <c r="C14" s="729"/>
      <c r="D14" s="729" t="s">
        <v>354</v>
      </c>
      <c r="E14" s="730"/>
      <c r="F14" s="729" t="s">
        <v>358</v>
      </c>
    </row>
    <row r="15" spans="2:6">
      <c r="B15" s="729" t="s">
        <v>1063</v>
      </c>
      <c r="C15" s="729"/>
      <c r="D15" s="729" t="s">
        <v>1064</v>
      </c>
      <c r="E15" s="730"/>
      <c r="F15" s="729" t="s">
        <v>360</v>
      </c>
    </row>
    <row r="16" spans="2:6">
      <c r="B16" s="729" t="s">
        <v>357</v>
      </c>
      <c r="C16" s="729"/>
      <c r="D16" s="729" t="s">
        <v>1065</v>
      </c>
      <c r="E16" s="730"/>
      <c r="F16" s="729" t="s">
        <v>363</v>
      </c>
    </row>
    <row r="17" spans="2:6">
      <c r="B17" s="729" t="s">
        <v>359</v>
      </c>
      <c r="C17" s="729"/>
      <c r="D17" s="729" t="s">
        <v>1066</v>
      </c>
      <c r="E17" s="730"/>
      <c r="F17" s="729" t="s">
        <v>365</v>
      </c>
    </row>
    <row r="18" spans="2:6">
      <c r="B18" s="729" t="s">
        <v>361</v>
      </c>
      <c r="C18" s="729"/>
      <c r="D18" s="729" t="s">
        <v>362</v>
      </c>
      <c r="E18" s="730"/>
      <c r="F18" s="729" t="s">
        <v>367</v>
      </c>
    </row>
    <row r="19" spans="2:6">
      <c r="B19" s="729" t="s">
        <v>366</v>
      </c>
      <c r="C19" s="729"/>
      <c r="D19" s="729" t="s">
        <v>364</v>
      </c>
      <c r="E19" s="730"/>
      <c r="F19" s="729" t="s">
        <v>370</v>
      </c>
    </row>
    <row r="20" spans="2:6">
      <c r="B20" s="729" t="s">
        <v>368</v>
      </c>
      <c r="C20" s="729"/>
      <c r="D20" s="729" t="s">
        <v>1067</v>
      </c>
      <c r="E20" s="730"/>
      <c r="F20" s="729" t="s">
        <v>372</v>
      </c>
    </row>
    <row r="21" spans="2:6">
      <c r="B21" s="729" t="s">
        <v>373</v>
      </c>
      <c r="C21" s="729"/>
      <c r="D21" s="729" t="s">
        <v>369</v>
      </c>
      <c r="E21" s="730"/>
      <c r="F21" s="729" t="s">
        <v>375</v>
      </c>
    </row>
    <row r="22" spans="2:6">
      <c r="B22" s="729" t="s">
        <v>376</v>
      </c>
      <c r="C22" s="729"/>
      <c r="D22" s="729" t="s">
        <v>371</v>
      </c>
      <c r="E22" s="730"/>
      <c r="F22" s="729" t="s">
        <v>378</v>
      </c>
    </row>
    <row r="23" spans="2:6">
      <c r="B23" s="729" t="s">
        <v>379</v>
      </c>
      <c r="C23" s="729"/>
      <c r="D23" s="729" t="s">
        <v>374</v>
      </c>
      <c r="E23" s="730"/>
      <c r="F23" s="729" t="s">
        <v>380</v>
      </c>
    </row>
    <row r="24" spans="2:6">
      <c r="B24" s="729" t="s">
        <v>381</v>
      </c>
      <c r="C24" s="729"/>
      <c r="D24" s="729" t="s">
        <v>377</v>
      </c>
      <c r="E24" s="730"/>
      <c r="F24" s="729" t="s">
        <v>382</v>
      </c>
    </row>
    <row r="25" spans="2:6">
      <c r="B25" s="729" t="s">
        <v>1068</v>
      </c>
      <c r="C25" s="729"/>
      <c r="D25" s="729" t="s">
        <v>1069</v>
      </c>
      <c r="E25" s="730"/>
      <c r="F25" s="729" t="s">
        <v>386</v>
      </c>
    </row>
    <row r="26" spans="2:6">
      <c r="B26" s="729" t="s">
        <v>384</v>
      </c>
      <c r="C26" s="729"/>
      <c r="D26" s="729" t="s">
        <v>383</v>
      </c>
      <c r="E26" s="730"/>
      <c r="F26" s="729" t="s">
        <v>389</v>
      </c>
    </row>
    <row r="27" spans="2:6">
      <c r="B27" s="729" t="s">
        <v>387</v>
      </c>
      <c r="C27" s="729"/>
      <c r="D27" s="729" t="s">
        <v>385</v>
      </c>
      <c r="E27" s="730"/>
      <c r="F27" s="729" t="s">
        <v>392</v>
      </c>
    </row>
    <row r="28" spans="2:6">
      <c r="B28" s="729" t="s">
        <v>390</v>
      </c>
      <c r="C28" s="729"/>
      <c r="D28" s="729" t="s">
        <v>388</v>
      </c>
      <c r="E28" s="730"/>
      <c r="F28" s="729" t="s">
        <v>394</v>
      </c>
    </row>
    <row r="29" spans="2:6">
      <c r="B29" s="729" t="s">
        <v>393</v>
      </c>
      <c r="C29" s="729"/>
      <c r="D29" s="729" t="s">
        <v>391</v>
      </c>
      <c r="E29" s="730"/>
      <c r="F29" s="729" t="s">
        <v>397</v>
      </c>
    </row>
    <row r="30" spans="2:6">
      <c r="B30" s="729" t="s">
        <v>395</v>
      </c>
      <c r="C30" s="729"/>
      <c r="D30" s="729" t="s">
        <v>1070</v>
      </c>
      <c r="E30" s="730"/>
      <c r="F30" s="729" t="s">
        <v>399</v>
      </c>
    </row>
    <row r="31" spans="2:6">
      <c r="B31" s="729" t="s">
        <v>398</v>
      </c>
      <c r="C31" s="729"/>
      <c r="D31" s="729" t="s">
        <v>396</v>
      </c>
      <c r="E31" s="730"/>
      <c r="F31" s="729" t="s">
        <v>1071</v>
      </c>
    </row>
    <row r="32" spans="2:6">
      <c r="B32" s="729" t="s">
        <v>400</v>
      </c>
      <c r="C32" s="729"/>
      <c r="D32" s="729" t="s">
        <v>401</v>
      </c>
      <c r="E32" s="730"/>
      <c r="F32" s="729" t="s">
        <v>402</v>
      </c>
    </row>
    <row r="33" spans="2:9">
      <c r="B33" s="729" t="s">
        <v>403</v>
      </c>
      <c r="C33" s="729"/>
      <c r="D33" s="729" t="s">
        <v>404</v>
      </c>
      <c r="E33" s="730"/>
      <c r="F33" s="729" t="s">
        <v>407</v>
      </c>
      <c r="I33" s="68"/>
    </row>
    <row r="34" spans="2:9">
      <c r="B34" s="729" t="s">
        <v>405</v>
      </c>
      <c r="C34" s="729"/>
      <c r="D34" s="729" t="s">
        <v>406</v>
      </c>
      <c r="E34" s="730"/>
      <c r="F34" s="729" t="s">
        <v>410</v>
      </c>
      <c r="I34" s="68"/>
    </row>
    <row r="35" spans="2:9">
      <c r="B35" s="729" t="s">
        <v>408</v>
      </c>
      <c r="C35" s="729"/>
      <c r="D35" s="729" t="s">
        <v>409</v>
      </c>
      <c r="E35" s="730"/>
      <c r="F35" s="729" t="s">
        <v>412</v>
      </c>
      <c r="I35" s="68"/>
    </row>
    <row r="36" spans="2:9">
      <c r="B36" s="729" t="s">
        <v>411</v>
      </c>
      <c r="C36" s="729"/>
      <c r="D36" s="729" t="s">
        <v>1072</v>
      </c>
      <c r="E36" s="730"/>
      <c r="F36" s="729" t="s">
        <v>415</v>
      </c>
      <c r="I36" s="68"/>
    </row>
    <row r="37" spans="2:9">
      <c r="B37" s="729" t="s">
        <v>413</v>
      </c>
      <c r="C37" s="729"/>
      <c r="D37" s="729" t="s">
        <v>414</v>
      </c>
      <c r="E37" s="730"/>
      <c r="F37" s="729" t="s">
        <v>418</v>
      </c>
      <c r="I37" s="68"/>
    </row>
    <row r="38" spans="2:9">
      <c r="B38" s="729" t="s">
        <v>416</v>
      </c>
      <c r="C38" s="729"/>
      <c r="D38" s="729" t="s">
        <v>417</v>
      </c>
      <c r="E38" s="730"/>
      <c r="F38" s="729" t="s">
        <v>421</v>
      </c>
      <c r="I38" s="68"/>
    </row>
    <row r="39" spans="2:9">
      <c r="B39" s="729" t="s">
        <v>419</v>
      </c>
      <c r="C39" s="729"/>
      <c r="D39" s="729" t="s">
        <v>420</v>
      </c>
      <c r="E39" s="730"/>
      <c r="F39" s="729" t="s">
        <v>424</v>
      </c>
      <c r="I39" s="68"/>
    </row>
    <row r="40" spans="2:9">
      <c r="B40" s="729" t="s">
        <v>422</v>
      </c>
      <c r="C40" s="729"/>
      <c r="D40" s="729" t="s">
        <v>423</v>
      </c>
      <c r="E40" s="730"/>
      <c r="F40" s="729" t="s">
        <v>427</v>
      </c>
      <c r="I40" s="68"/>
    </row>
    <row r="41" spans="2:9">
      <c r="B41" s="729" t="s">
        <v>425</v>
      </c>
      <c r="C41" s="729"/>
      <c r="D41" s="729" t="s">
        <v>426</v>
      </c>
      <c r="E41" s="730"/>
      <c r="F41" s="729" t="s">
        <v>430</v>
      </c>
      <c r="I41" s="68"/>
    </row>
    <row r="42" spans="2:9">
      <c r="B42" s="729" t="s">
        <v>428</v>
      </c>
      <c r="C42" s="729"/>
      <c r="D42" s="729" t="s">
        <v>429</v>
      </c>
      <c r="E42" s="730"/>
      <c r="F42" s="109"/>
      <c r="I42" s="68"/>
    </row>
    <row r="43" spans="2:9">
      <c r="C43" s="370"/>
      <c r="E43" s="371"/>
      <c r="I43" s="68"/>
    </row>
    <row r="44" spans="2:9">
      <c r="C44" s="370"/>
      <c r="E44" s="371"/>
      <c r="F44" s="371"/>
      <c r="I44" s="68"/>
    </row>
    <row r="45" spans="2:9">
      <c r="C45" s="370"/>
      <c r="I45" s="68"/>
    </row>
    <row r="46" spans="2:9">
      <c r="C46" s="370"/>
      <c r="I46" s="68"/>
    </row>
    <row r="47" spans="2:9">
      <c r="C47" s="370"/>
      <c r="I47" s="68"/>
    </row>
    <row r="48" spans="2:9">
      <c r="C48" s="370"/>
      <c r="I48" s="68"/>
    </row>
    <row r="49" spans="3:9">
      <c r="C49" s="370"/>
      <c r="I49" s="68"/>
    </row>
    <row r="50" spans="3:9">
      <c r="C50" s="370"/>
      <c r="I50" s="68"/>
    </row>
    <row r="51" spans="3:9">
      <c r="C51" s="370"/>
      <c r="I51" s="68"/>
    </row>
    <row r="52" spans="3:9">
      <c r="C52" s="370"/>
      <c r="I52" s="68"/>
    </row>
    <row r="53" spans="3:9">
      <c r="C53" s="370"/>
      <c r="I53" s="68"/>
    </row>
    <row r="54" spans="3:9">
      <c r="C54" s="370"/>
      <c r="I54" s="68"/>
    </row>
    <row r="55" spans="3:9">
      <c r="C55" s="370"/>
      <c r="I55" s="68"/>
    </row>
    <row r="56" spans="3:9">
      <c r="C56" s="370"/>
      <c r="I56" s="68"/>
    </row>
    <row r="57" spans="3:9">
      <c r="C57" s="370"/>
      <c r="I57" s="68"/>
    </row>
    <row r="58" spans="3:9">
      <c r="C58" s="370"/>
      <c r="I58" s="68"/>
    </row>
    <row r="59" spans="3:9">
      <c r="C59" s="370"/>
      <c r="I59" s="68"/>
    </row>
    <row r="60" spans="3:9">
      <c r="C60" s="370"/>
      <c r="I60" s="68"/>
    </row>
    <row r="61" spans="3:9">
      <c r="C61" s="370"/>
      <c r="I61" s="68"/>
    </row>
    <row r="62" spans="3:9">
      <c r="C62" s="370"/>
      <c r="I62" s="68"/>
    </row>
    <row r="63" spans="3:9">
      <c r="C63" s="370"/>
      <c r="I63" s="68"/>
    </row>
    <row r="64" spans="3:9">
      <c r="C64" s="370"/>
      <c r="I64" s="68"/>
    </row>
    <row r="65" spans="4:9">
      <c r="D65" s="372"/>
      <c r="I65" s="68"/>
    </row>
    <row r="66" spans="4:9">
      <c r="D66" s="373"/>
      <c r="I66" s="68"/>
    </row>
    <row r="67" spans="4:9">
      <c r="D67" s="373"/>
      <c r="I67" s="68"/>
    </row>
    <row r="68" spans="4:9">
      <c r="D68" s="373"/>
      <c r="I68" s="68"/>
    </row>
    <row r="69" spans="4:9">
      <c r="D69" s="373"/>
      <c r="I69" s="68"/>
    </row>
    <row r="70" spans="4:9">
      <c r="D70" s="373"/>
      <c r="I70" s="68"/>
    </row>
    <row r="71" spans="4:9">
      <c r="D71" s="373"/>
      <c r="I71" s="68"/>
    </row>
    <row r="72" spans="4:9">
      <c r="D72" s="373"/>
      <c r="I72" s="68"/>
    </row>
    <row r="73" spans="4:9">
      <c r="D73" s="373"/>
      <c r="I73" s="68"/>
    </row>
    <row r="74" spans="4:9">
      <c r="D74" s="373"/>
      <c r="I74" s="68"/>
    </row>
    <row r="75" spans="4:9">
      <c r="D75" s="373"/>
      <c r="I75" s="68"/>
    </row>
    <row r="76" spans="4:9">
      <c r="D76" s="373"/>
      <c r="I76" s="68"/>
    </row>
    <row r="77" spans="4:9">
      <c r="D77" s="373"/>
      <c r="I77" s="68"/>
    </row>
    <row r="78" spans="4:9">
      <c r="D78" s="373"/>
      <c r="I78" s="68"/>
    </row>
    <row r="79" spans="4:9">
      <c r="D79" s="373"/>
      <c r="I79" s="68"/>
    </row>
    <row r="80" spans="4:9">
      <c r="D80" s="373"/>
      <c r="I80" s="68"/>
    </row>
    <row r="81" spans="4:9">
      <c r="D81" s="373"/>
      <c r="I81" s="68"/>
    </row>
    <row r="82" spans="4:9">
      <c r="D82" s="373"/>
      <c r="I82" s="68"/>
    </row>
    <row r="83" spans="4:9">
      <c r="D83" s="373"/>
      <c r="I83" s="68"/>
    </row>
    <row r="84" spans="4:9">
      <c r="D84" s="373"/>
      <c r="I84" s="68"/>
    </row>
    <row r="85" spans="4:9">
      <c r="D85" s="373"/>
      <c r="I85" s="68"/>
    </row>
    <row r="86" spans="4:9">
      <c r="D86" s="373"/>
      <c r="I86" s="68"/>
    </row>
    <row r="87" spans="4:9">
      <c r="D87" s="373"/>
      <c r="I87" s="68"/>
    </row>
    <row r="88" spans="4:9">
      <c r="D88" s="373"/>
      <c r="I88" s="68"/>
    </row>
    <row r="89" spans="4:9">
      <c r="D89" s="373"/>
      <c r="I89" s="68"/>
    </row>
    <row r="90" spans="4:9">
      <c r="D90" s="373"/>
      <c r="I90" s="68"/>
    </row>
    <row r="91" spans="4:9">
      <c r="D91" s="373"/>
      <c r="I91" s="68"/>
    </row>
    <row r="92" spans="4:9">
      <c r="D92" s="373"/>
      <c r="I92" s="68"/>
    </row>
    <row r="93" spans="4:9">
      <c r="D93" s="373"/>
      <c r="I93" s="68"/>
    </row>
    <row r="94" spans="4:9">
      <c r="D94" s="373"/>
      <c r="I94" s="68"/>
    </row>
    <row r="95" spans="4:9">
      <c r="D95" s="373"/>
      <c r="I95" s="68"/>
    </row>
    <row r="96" spans="4:9">
      <c r="D96" s="373"/>
      <c r="I96" s="68"/>
    </row>
    <row r="97" spans="4:9">
      <c r="D97" s="373"/>
      <c r="I97" s="68"/>
    </row>
    <row r="98" spans="4:9">
      <c r="D98" s="373"/>
      <c r="I98" s="68"/>
    </row>
    <row r="99" spans="4:9">
      <c r="D99" s="373"/>
      <c r="I99" s="68"/>
    </row>
    <row r="100" spans="4:9">
      <c r="D100" s="373"/>
      <c r="I100" s="68"/>
    </row>
    <row r="101" spans="4:9">
      <c r="D101" s="373"/>
      <c r="I101" s="68"/>
    </row>
    <row r="102" spans="4:9">
      <c r="D102" s="373"/>
      <c r="I102" s="68"/>
    </row>
    <row r="103" spans="4:9">
      <c r="D103" s="373"/>
      <c r="I103" s="68"/>
    </row>
    <row r="104" spans="4:9">
      <c r="D104" s="373"/>
      <c r="I104" s="68"/>
    </row>
    <row r="105" spans="4:9">
      <c r="D105" s="373"/>
      <c r="I105" s="68"/>
    </row>
    <row r="106" spans="4:9">
      <c r="D106" s="373"/>
      <c r="I106" s="68"/>
    </row>
    <row r="107" spans="4:9">
      <c r="D107" s="373"/>
      <c r="I107" s="68"/>
    </row>
    <row r="108" spans="4:9">
      <c r="D108" s="373"/>
      <c r="I108" s="68"/>
    </row>
    <row r="109" spans="4:9">
      <c r="D109" s="373"/>
      <c r="I109" s="68"/>
    </row>
    <row r="110" spans="4:9">
      <c r="D110" s="373"/>
      <c r="I110" s="68"/>
    </row>
    <row r="111" spans="4:9">
      <c r="D111" s="373"/>
      <c r="I111" s="68"/>
    </row>
    <row r="112" spans="4:9">
      <c r="D112" s="373"/>
      <c r="I112" s="68"/>
    </row>
    <row r="113" spans="4:9">
      <c r="D113" s="373"/>
      <c r="I113" s="68"/>
    </row>
    <row r="114" spans="4:9">
      <c r="D114" s="373"/>
      <c r="I114" s="68"/>
    </row>
    <row r="115" spans="4:9">
      <c r="D115" s="373"/>
      <c r="I115" s="68"/>
    </row>
    <row r="116" spans="4:9">
      <c r="D116" s="373"/>
      <c r="I116" s="68"/>
    </row>
    <row r="117" spans="4:9">
      <c r="D117" s="373"/>
      <c r="I117" s="68"/>
    </row>
    <row r="118" spans="4:9">
      <c r="D118" s="373"/>
      <c r="I118" s="68"/>
    </row>
    <row r="119" spans="4:9">
      <c r="D119" s="373"/>
      <c r="I119" s="68"/>
    </row>
    <row r="120" spans="4:9">
      <c r="D120" s="373"/>
      <c r="I120" s="68"/>
    </row>
    <row r="121" spans="4:9">
      <c r="D121" s="373"/>
      <c r="I121" s="68"/>
    </row>
    <row r="122" spans="4:9">
      <c r="D122" s="373"/>
      <c r="I122" s="68"/>
    </row>
    <row r="123" spans="4:9">
      <c r="D123" s="373"/>
      <c r="I123" s="68"/>
    </row>
    <row r="124" spans="4:9">
      <c r="D124" s="373"/>
      <c r="I124" s="68"/>
    </row>
    <row r="125" spans="4:9">
      <c r="D125" s="373"/>
      <c r="I125" s="68"/>
    </row>
    <row r="126" spans="4:9">
      <c r="I126" s="68"/>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49"/>
  <sheetViews>
    <sheetView workbookViewId="0"/>
  </sheetViews>
  <sheetFormatPr defaultRowHeight="12.75"/>
  <cols>
    <col min="1" max="1" width="9.140625" style="186"/>
    <col min="2" max="2" width="3" style="378" bestFit="1" customWidth="1"/>
    <col min="3" max="3" width="94" style="381" customWidth="1"/>
    <col min="4" max="16384" width="9.140625" style="186"/>
  </cols>
  <sheetData>
    <row r="1" spans="2:3">
      <c r="B1" s="68" t="s">
        <v>1148</v>
      </c>
      <c r="C1" s="186"/>
    </row>
    <row r="3" spans="2:3" ht="38.25">
      <c r="B3" s="374">
        <v>1</v>
      </c>
      <c r="C3" s="731" t="s">
        <v>1074</v>
      </c>
    </row>
    <row r="4" spans="2:3" ht="38.25">
      <c r="B4" s="374">
        <f>B3+1</f>
        <v>2</v>
      </c>
      <c r="C4" s="731" t="s">
        <v>1075</v>
      </c>
    </row>
    <row r="5" spans="2:3" ht="38.25">
      <c r="B5" s="374">
        <f t="shared" ref="B5:B32" si="0">B4+1</f>
        <v>3</v>
      </c>
      <c r="C5" s="731" t="s">
        <v>1076</v>
      </c>
    </row>
    <row r="6" spans="2:3" ht="63.75">
      <c r="B6" s="374">
        <f t="shared" si="0"/>
        <v>4</v>
      </c>
      <c r="C6" s="375" t="s">
        <v>1077</v>
      </c>
    </row>
    <row r="7" spans="2:3" ht="40.5" customHeight="1">
      <c r="B7" s="374">
        <f t="shared" si="0"/>
        <v>5</v>
      </c>
      <c r="C7" s="375" t="s">
        <v>433</v>
      </c>
    </row>
    <row r="8" spans="2:3" ht="25.5">
      <c r="B8" s="374">
        <f t="shared" si="0"/>
        <v>6</v>
      </c>
      <c r="C8" s="731" t="s">
        <v>1078</v>
      </c>
    </row>
    <row r="9" spans="2:3" ht="25.5">
      <c r="B9" s="374">
        <f t="shared" si="0"/>
        <v>7</v>
      </c>
      <c r="C9" s="731" t="s">
        <v>1079</v>
      </c>
    </row>
    <row r="10" spans="2:3" ht="25.5">
      <c r="B10" s="374">
        <f t="shared" si="0"/>
        <v>8</v>
      </c>
      <c r="C10" s="731" t="s">
        <v>1080</v>
      </c>
    </row>
    <row r="11" spans="2:3" ht="38.25">
      <c r="B11" s="374">
        <f t="shared" si="0"/>
        <v>9</v>
      </c>
      <c r="C11" s="731" t="s">
        <v>1081</v>
      </c>
    </row>
    <row r="12" spans="2:3" ht="25.5">
      <c r="B12" s="374">
        <f t="shared" si="0"/>
        <v>10</v>
      </c>
      <c r="C12" s="731" t="s">
        <v>1082</v>
      </c>
    </row>
    <row r="13" spans="2:3" ht="38.25">
      <c r="B13" s="374">
        <f t="shared" si="0"/>
        <v>11</v>
      </c>
      <c r="C13" s="731" t="s">
        <v>1083</v>
      </c>
    </row>
    <row r="14" spans="2:3" ht="38.25">
      <c r="B14" s="374">
        <f t="shared" si="0"/>
        <v>12</v>
      </c>
      <c r="C14" s="375" t="s">
        <v>1084</v>
      </c>
    </row>
    <row r="15" spans="2:3" ht="76.5">
      <c r="B15" s="374">
        <f t="shared" si="0"/>
        <v>13</v>
      </c>
      <c r="C15" s="731" t="s">
        <v>1085</v>
      </c>
    </row>
    <row r="16" spans="2:3" ht="38.25">
      <c r="B16" s="374">
        <f t="shared" si="0"/>
        <v>14</v>
      </c>
      <c r="C16" s="731" t="s">
        <v>1086</v>
      </c>
    </row>
    <row r="17" spans="2:3" ht="38.25">
      <c r="B17" s="374">
        <f t="shared" si="0"/>
        <v>15</v>
      </c>
      <c r="C17" s="731" t="s">
        <v>1087</v>
      </c>
    </row>
    <row r="18" spans="2:3" ht="38.25">
      <c r="B18" s="374">
        <f t="shared" si="0"/>
        <v>16</v>
      </c>
      <c r="C18" s="731" t="s">
        <v>1088</v>
      </c>
    </row>
    <row r="19" spans="2:3" ht="25.5">
      <c r="B19" s="374">
        <f t="shared" si="0"/>
        <v>17</v>
      </c>
      <c r="C19" s="731" t="s">
        <v>1089</v>
      </c>
    </row>
    <row r="20" spans="2:3" ht="60" customHeight="1">
      <c r="B20" s="374">
        <f>B19+1</f>
        <v>18</v>
      </c>
      <c r="C20" s="375" t="s">
        <v>1090</v>
      </c>
    </row>
    <row r="21" spans="2:3" ht="25.5">
      <c r="B21" s="374">
        <f>B20+1</f>
        <v>19</v>
      </c>
      <c r="C21" s="731" t="s">
        <v>1091</v>
      </c>
    </row>
    <row r="22" spans="2:3" ht="42" customHeight="1">
      <c r="B22" s="374">
        <f t="shared" si="0"/>
        <v>20</v>
      </c>
      <c r="C22" s="731" t="s">
        <v>1092</v>
      </c>
    </row>
    <row r="23" spans="2:3" ht="25.5">
      <c r="B23" s="374">
        <f>B22+1</f>
        <v>21</v>
      </c>
      <c r="C23" s="731" t="s">
        <v>1093</v>
      </c>
    </row>
    <row r="24" spans="2:3" ht="27.75" customHeight="1">
      <c r="B24" s="374">
        <f t="shared" si="0"/>
        <v>22</v>
      </c>
      <c r="C24" s="731" t="s">
        <v>1094</v>
      </c>
    </row>
    <row r="25" spans="2:3" ht="51">
      <c r="B25" s="374">
        <f t="shared" si="0"/>
        <v>23</v>
      </c>
      <c r="C25" s="731" t="s">
        <v>1095</v>
      </c>
    </row>
    <row r="26" spans="2:3" ht="38.25">
      <c r="B26" s="374">
        <f t="shared" si="0"/>
        <v>24</v>
      </c>
      <c r="C26" s="731" t="s">
        <v>1096</v>
      </c>
    </row>
    <row r="27" spans="2:3" ht="25.5">
      <c r="B27" s="374">
        <f t="shared" si="0"/>
        <v>25</v>
      </c>
      <c r="C27" s="731" t="s">
        <v>1097</v>
      </c>
    </row>
    <row r="28" spans="2:3" ht="38.25">
      <c r="B28" s="374">
        <f t="shared" si="0"/>
        <v>26</v>
      </c>
      <c r="C28" s="731" t="s">
        <v>1098</v>
      </c>
    </row>
    <row r="29" spans="2:3" ht="38.25">
      <c r="B29" s="374">
        <f t="shared" si="0"/>
        <v>27</v>
      </c>
      <c r="C29" s="731" t="s">
        <v>1099</v>
      </c>
    </row>
    <row r="30" spans="2:3" ht="51">
      <c r="B30" s="374">
        <f t="shared" si="0"/>
        <v>28</v>
      </c>
      <c r="C30" s="731" t="s">
        <v>1100</v>
      </c>
    </row>
    <row r="31" spans="2:3" ht="25.5">
      <c r="B31" s="374">
        <f t="shared" si="0"/>
        <v>29</v>
      </c>
      <c r="C31" s="375" t="s">
        <v>1101</v>
      </c>
    </row>
    <row r="32" spans="2:3" ht="25.5">
      <c r="B32" s="374">
        <f t="shared" si="0"/>
        <v>30</v>
      </c>
      <c r="C32" s="732" t="s">
        <v>1102</v>
      </c>
    </row>
    <row r="33" spans="2:3">
      <c r="B33" s="376"/>
      <c r="C33" s="377"/>
    </row>
    <row r="34" spans="2:3">
      <c r="C34" s="379"/>
    </row>
    <row r="35" spans="2:3" ht="13.5">
      <c r="C35" s="380"/>
    </row>
    <row r="36" spans="2:3" ht="13.5">
      <c r="C36" s="380"/>
    </row>
    <row r="37" spans="2:3" ht="13.5">
      <c r="C37" s="380"/>
    </row>
    <row r="38" spans="2:3" ht="13.5">
      <c r="C38" s="380"/>
    </row>
    <row r="39" spans="2:3" ht="13.5">
      <c r="C39" s="380"/>
    </row>
    <row r="40" spans="2:3">
      <c r="C40" s="379"/>
    </row>
    <row r="41" spans="2:3">
      <c r="C41" s="379"/>
    </row>
    <row r="42" spans="2:3">
      <c r="C42" s="379"/>
    </row>
    <row r="43" spans="2:3">
      <c r="C43" s="379"/>
    </row>
    <row r="44" spans="2:3">
      <c r="C44" s="379"/>
    </row>
    <row r="45" spans="2:3">
      <c r="C45" s="379"/>
    </row>
    <row r="46" spans="2:3">
      <c r="C46" s="379"/>
    </row>
    <row r="47" spans="2:3">
      <c r="C47" s="379"/>
    </row>
    <row r="48" spans="2:3">
      <c r="C48" s="379"/>
    </row>
    <row r="49" spans="3:3">
      <c r="C49" s="37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9"/>
  <sheetViews>
    <sheetView zoomScale="75" zoomScaleNormal="75" workbookViewId="0">
      <selection activeCell="F19" sqref="F19"/>
    </sheetView>
  </sheetViews>
  <sheetFormatPr defaultRowHeight="15.75"/>
  <cols>
    <col min="1" max="1" width="9.140625" style="54"/>
    <col min="2" max="2" width="7" style="50" customWidth="1"/>
    <col min="3" max="3" width="74.85546875" style="51" customWidth="1"/>
    <col min="4" max="4" width="15" style="52" customWidth="1"/>
    <col min="5" max="5" width="15" style="53" customWidth="1"/>
    <col min="6" max="6" width="15.5703125" style="54" customWidth="1"/>
    <col min="7" max="16384" width="9.140625" style="54"/>
  </cols>
  <sheetData>
    <row r="1" spans="2:5" ht="18.75">
      <c r="B1" s="617" t="s">
        <v>862</v>
      </c>
    </row>
    <row r="3" spans="2:5" ht="37.5" customHeight="1" thickBot="1">
      <c r="B3" s="55" t="s">
        <v>15</v>
      </c>
      <c r="C3" s="56" t="s">
        <v>16</v>
      </c>
      <c r="D3" s="57" t="s">
        <v>17</v>
      </c>
      <c r="E3" s="58" t="s">
        <v>18</v>
      </c>
    </row>
    <row r="4" spans="2:5" s="60" customFormat="1" ht="18" customHeight="1">
      <c r="B4" s="59">
        <v>1</v>
      </c>
      <c r="C4" s="687" t="s">
        <v>19</v>
      </c>
      <c r="D4" s="688">
        <v>369132</v>
      </c>
      <c r="E4" s="689">
        <v>0.17906034213034716</v>
      </c>
    </row>
    <row r="5" spans="2:5" s="61" customFormat="1" ht="18" customHeight="1">
      <c r="B5" s="59">
        <v>2</v>
      </c>
      <c r="C5" s="690" t="s">
        <v>20</v>
      </c>
      <c r="D5" s="691">
        <v>199721</v>
      </c>
      <c r="E5" s="689">
        <v>9.6881632019481009E-2</v>
      </c>
    </row>
    <row r="6" spans="2:5" s="62" customFormat="1" ht="18" customHeight="1">
      <c r="B6" s="59">
        <v>3</v>
      </c>
      <c r="C6" s="690" t="s">
        <v>23</v>
      </c>
      <c r="D6" s="691">
        <v>132340</v>
      </c>
      <c r="E6" s="689">
        <v>6.4196129507954183E-2</v>
      </c>
    </row>
    <row r="7" spans="2:5" s="62" customFormat="1" ht="18" customHeight="1">
      <c r="B7" s="59">
        <v>4</v>
      </c>
      <c r="C7" s="690" t="s">
        <v>22</v>
      </c>
      <c r="D7" s="691">
        <v>115184</v>
      </c>
      <c r="E7" s="689">
        <v>5.5874013761857293E-2</v>
      </c>
    </row>
    <row r="8" spans="2:5" s="62" customFormat="1" ht="18" customHeight="1">
      <c r="B8" s="59">
        <v>5</v>
      </c>
      <c r="C8" s="690" t="s">
        <v>21</v>
      </c>
      <c r="D8" s="691">
        <v>98479</v>
      </c>
      <c r="E8" s="689">
        <v>4.7770671284674472E-2</v>
      </c>
    </row>
    <row r="9" spans="2:5" s="61" customFormat="1" ht="18" customHeight="1">
      <c r="B9" s="59">
        <v>6</v>
      </c>
      <c r="C9" s="690" t="s">
        <v>26</v>
      </c>
      <c r="D9" s="691">
        <v>82896</v>
      </c>
      <c r="E9" s="689">
        <v>4.021159401308274E-2</v>
      </c>
    </row>
    <row r="10" spans="2:5" s="62" customFormat="1" ht="18" customHeight="1">
      <c r="B10" s="59">
        <v>7</v>
      </c>
      <c r="C10" s="690" t="s">
        <v>24</v>
      </c>
      <c r="D10" s="691">
        <v>81438</v>
      </c>
      <c r="E10" s="689">
        <v>3.9504340296726406E-2</v>
      </c>
    </row>
    <row r="11" spans="2:5" s="61" customFormat="1" ht="18" customHeight="1">
      <c r="B11" s="59">
        <v>8</v>
      </c>
      <c r="C11" s="690" t="s">
        <v>25</v>
      </c>
      <c r="D11" s="691">
        <v>78062</v>
      </c>
      <c r="E11" s="689">
        <v>3.7866693831418462E-2</v>
      </c>
    </row>
    <row r="12" spans="2:5" s="61" customFormat="1" ht="18" customHeight="1">
      <c r="B12" s="59">
        <v>9</v>
      </c>
      <c r="C12" s="690" t="s">
        <v>27</v>
      </c>
      <c r="D12" s="691">
        <v>76783</v>
      </c>
      <c r="E12" s="689">
        <v>3.7246270303832901E-2</v>
      </c>
    </row>
    <row r="13" spans="2:5" s="62" customFormat="1" ht="18" customHeight="1">
      <c r="B13" s="59">
        <v>10</v>
      </c>
      <c r="C13" s="690" t="s">
        <v>32</v>
      </c>
      <c r="D13" s="691">
        <v>51550</v>
      </c>
      <c r="E13" s="689">
        <v>2.5006124196275032E-2</v>
      </c>
    </row>
    <row r="14" spans="2:5" s="62" customFormat="1" ht="18" customHeight="1">
      <c r="B14" s="59">
        <v>11</v>
      </c>
      <c r="C14" s="690" t="s">
        <v>29</v>
      </c>
      <c r="D14" s="691">
        <v>46112</v>
      </c>
      <c r="E14" s="689">
        <v>2.2368232763116089E-2</v>
      </c>
    </row>
    <row r="15" spans="2:5" s="62" customFormat="1" ht="18" customHeight="1">
      <c r="B15" s="59">
        <v>12</v>
      </c>
      <c r="C15" s="690" t="s">
        <v>897</v>
      </c>
      <c r="D15" s="691">
        <v>42974</v>
      </c>
      <c r="E15" s="689">
        <v>2.0846036492933526E-2</v>
      </c>
    </row>
    <row r="16" spans="2:5" s="62" customFormat="1" ht="18" customHeight="1">
      <c r="B16" s="59">
        <v>13</v>
      </c>
      <c r="C16" s="690" t="s">
        <v>33</v>
      </c>
      <c r="D16" s="691">
        <v>41664</v>
      </c>
      <c r="E16" s="689">
        <v>2.0210575334890457E-2</v>
      </c>
    </row>
    <row r="17" spans="2:6" s="62" customFormat="1" ht="18" customHeight="1">
      <c r="B17" s="59">
        <v>14</v>
      </c>
      <c r="C17" s="690" t="s">
        <v>30</v>
      </c>
      <c r="D17" s="691">
        <v>35703</v>
      </c>
      <c r="E17" s="689">
        <v>1.7318984523367751E-2</v>
      </c>
    </row>
    <row r="18" spans="2:6" s="62" customFormat="1" ht="18" customHeight="1">
      <c r="B18" s="59">
        <v>15</v>
      </c>
      <c r="C18" s="690" t="s">
        <v>31</v>
      </c>
      <c r="D18" s="691">
        <v>33791</v>
      </c>
      <c r="E18" s="689">
        <v>1.6391502283536946E-2</v>
      </c>
    </row>
    <row r="19" spans="2:6" s="61" customFormat="1" ht="18" customHeight="1">
      <c r="B19" s="59">
        <v>16</v>
      </c>
      <c r="C19" s="690" t="s">
        <v>898</v>
      </c>
      <c r="D19" s="691">
        <v>32496</v>
      </c>
      <c r="E19" s="689">
        <v>1.5763317398295895E-2</v>
      </c>
    </row>
    <row r="20" spans="2:6" s="62" customFormat="1" ht="18" customHeight="1">
      <c r="B20" s="59">
        <v>17</v>
      </c>
      <c r="C20" s="690" t="s">
        <v>36</v>
      </c>
      <c r="D20" s="691">
        <v>30324</v>
      </c>
      <c r="E20" s="689">
        <v>1.4709713096563416E-2</v>
      </c>
    </row>
    <row r="21" spans="2:6" s="62" customFormat="1" ht="18" customHeight="1">
      <c r="B21" s="59">
        <v>18</v>
      </c>
      <c r="C21" s="690" t="s">
        <v>35</v>
      </c>
      <c r="D21" s="691">
        <v>29553</v>
      </c>
      <c r="E21" s="689">
        <v>1.4335712674539593E-2</v>
      </c>
    </row>
    <row r="22" spans="2:6" s="62" customFormat="1" ht="18" customHeight="1">
      <c r="B22" s="59">
        <v>19</v>
      </c>
      <c r="C22" s="690" t="s">
        <v>37</v>
      </c>
      <c r="D22" s="691">
        <v>29268</v>
      </c>
      <c r="E22" s="689">
        <v>1.4197463491301215E-2</v>
      </c>
    </row>
    <row r="23" spans="2:6" s="62" customFormat="1" ht="18" customHeight="1">
      <c r="B23" s="59">
        <v>20</v>
      </c>
      <c r="C23" s="690" t="s">
        <v>39</v>
      </c>
      <c r="D23" s="691">
        <v>24210</v>
      </c>
      <c r="E23" s="689">
        <v>1.1743904302460108E-2</v>
      </c>
    </row>
    <row r="24" spans="2:6" s="62" customFormat="1" ht="18" customHeight="1">
      <c r="B24" s="59">
        <v>21</v>
      </c>
      <c r="C24" s="690" t="s">
        <v>38</v>
      </c>
      <c r="D24" s="691">
        <v>18906</v>
      </c>
      <c r="E24" s="689">
        <v>9.1710142396658739E-3</v>
      </c>
      <c r="F24" s="63"/>
    </row>
    <row r="25" spans="2:6" s="62" customFormat="1" ht="18" customHeight="1">
      <c r="B25" s="59">
        <v>22</v>
      </c>
      <c r="C25" s="690" t="s">
        <v>41</v>
      </c>
      <c r="D25" s="691">
        <v>13432</v>
      </c>
      <c r="E25" s="689">
        <v>6.5156597517820802E-3</v>
      </c>
    </row>
    <row r="26" spans="2:6" s="61" customFormat="1" ht="18" customHeight="1">
      <c r="B26" s="59">
        <v>23</v>
      </c>
      <c r="C26" s="690" t="s">
        <v>40</v>
      </c>
      <c r="D26" s="691">
        <v>13386</v>
      </c>
      <c r="E26" s="689">
        <v>6.4933458485225528E-3</v>
      </c>
    </row>
    <row r="27" spans="2:6" s="62" customFormat="1" ht="18" customHeight="1">
      <c r="B27" s="59">
        <v>24</v>
      </c>
      <c r="C27" s="690" t="s">
        <v>42</v>
      </c>
      <c r="D27" s="691">
        <v>10257</v>
      </c>
      <c r="E27" s="692" t="s">
        <v>44</v>
      </c>
    </row>
    <row r="28" spans="2:6" s="62" customFormat="1" ht="18" customHeight="1">
      <c r="B28" s="59">
        <v>25</v>
      </c>
      <c r="C28" s="690" t="s">
        <v>43</v>
      </c>
      <c r="D28" s="691">
        <v>8468</v>
      </c>
      <c r="E28" s="692" t="s">
        <v>44</v>
      </c>
    </row>
    <row r="29" spans="2:6" s="62" customFormat="1" ht="18" customHeight="1">
      <c r="B29" s="59">
        <v>26</v>
      </c>
      <c r="C29" s="690" t="s">
        <v>45</v>
      </c>
      <c r="D29" s="691">
        <v>7117</v>
      </c>
      <c r="E29" s="692" t="s">
        <v>44</v>
      </c>
    </row>
    <row r="30" spans="2:6" s="62" customFormat="1" ht="18" customHeight="1">
      <c r="B30" s="59">
        <v>27</v>
      </c>
      <c r="C30" s="690" t="s">
        <v>48</v>
      </c>
      <c r="D30" s="691">
        <v>3613</v>
      </c>
      <c r="E30" s="692" t="s">
        <v>44</v>
      </c>
    </row>
    <row r="31" spans="2:6" s="62" customFormat="1" ht="18" customHeight="1">
      <c r="B31" s="59">
        <v>28</v>
      </c>
      <c r="C31" s="690" t="s">
        <v>46</v>
      </c>
      <c r="D31" s="691">
        <v>3599</v>
      </c>
      <c r="E31" s="692" t="s">
        <v>44</v>
      </c>
    </row>
    <row r="32" spans="2:6" s="61" customFormat="1" ht="18" customHeight="1">
      <c r="B32" s="59">
        <v>29</v>
      </c>
      <c r="C32" s="690" t="s">
        <v>47</v>
      </c>
      <c r="D32" s="691">
        <v>2468</v>
      </c>
      <c r="E32" s="692" t="s">
        <v>44</v>
      </c>
    </row>
    <row r="33" spans="2:20" s="61" customFormat="1" ht="18" customHeight="1">
      <c r="B33" s="59">
        <v>30</v>
      </c>
      <c r="C33" s="690" t="s">
        <v>49</v>
      </c>
      <c r="D33" s="691">
        <v>2125</v>
      </c>
      <c r="E33" s="692" t="s">
        <v>44</v>
      </c>
    </row>
    <row r="34" spans="2:20">
      <c r="B34" s="64"/>
      <c r="C34" s="65"/>
      <c r="D34" s="66"/>
      <c r="E34" s="67"/>
    </row>
    <row r="35" spans="2:20">
      <c r="B35" s="64"/>
      <c r="C35" s="65"/>
      <c r="D35" s="66"/>
      <c r="E35" s="67"/>
    </row>
    <row r="36" spans="2:20" ht="26.25" customHeight="1">
      <c r="B36" s="772" t="s">
        <v>899</v>
      </c>
      <c r="C36" s="772"/>
      <c r="D36" s="772"/>
      <c r="E36" s="772"/>
      <c r="F36" s="772"/>
      <c r="G36" s="772"/>
      <c r="H36" s="772"/>
      <c r="I36" s="772"/>
      <c r="J36" s="772"/>
      <c r="K36" s="772"/>
      <c r="L36" s="772"/>
      <c r="M36" s="772"/>
      <c r="N36" s="772"/>
      <c r="O36" s="772"/>
      <c r="P36" s="772"/>
      <c r="Q36" s="772"/>
      <c r="R36" s="772"/>
      <c r="S36" s="772"/>
      <c r="T36" s="772"/>
    </row>
    <row r="37" spans="2:20">
      <c r="B37" s="772"/>
      <c r="C37" s="772"/>
      <c r="D37" s="772"/>
      <c r="E37" s="772"/>
      <c r="F37" s="772"/>
      <c r="G37" s="772"/>
      <c r="H37" s="772"/>
      <c r="I37" s="772"/>
      <c r="J37" s="772"/>
      <c r="K37" s="772"/>
      <c r="L37" s="772"/>
      <c r="M37" s="772"/>
      <c r="N37" s="772"/>
      <c r="O37" s="772"/>
      <c r="P37" s="772"/>
      <c r="Q37" s="772"/>
      <c r="R37" s="772"/>
      <c r="S37" s="772"/>
      <c r="T37" s="772"/>
    </row>
    <row r="38" spans="2:20">
      <c r="B38" s="772"/>
      <c r="C38" s="772"/>
      <c r="D38" s="772"/>
      <c r="E38" s="772"/>
      <c r="F38" s="772"/>
      <c r="G38" s="772"/>
      <c r="H38" s="772"/>
      <c r="I38" s="772"/>
      <c r="J38" s="772"/>
      <c r="K38" s="772"/>
      <c r="L38" s="772"/>
      <c r="M38" s="772"/>
      <c r="N38" s="772"/>
      <c r="O38" s="772"/>
      <c r="P38" s="772"/>
      <c r="Q38" s="772"/>
      <c r="R38" s="772"/>
      <c r="S38" s="772"/>
      <c r="T38" s="772"/>
    </row>
    <row r="39" spans="2:20">
      <c r="B39" s="772"/>
      <c r="C39" s="772"/>
      <c r="D39" s="772"/>
      <c r="E39" s="772"/>
      <c r="F39" s="772"/>
      <c r="G39" s="772"/>
      <c r="H39" s="772"/>
      <c r="I39" s="772"/>
      <c r="J39" s="772"/>
      <c r="K39" s="772"/>
      <c r="L39" s="772"/>
      <c r="M39" s="772"/>
      <c r="N39" s="772"/>
      <c r="O39" s="772"/>
      <c r="P39" s="772"/>
      <c r="Q39" s="772"/>
      <c r="R39" s="772"/>
      <c r="S39" s="772"/>
      <c r="T39" s="772"/>
    </row>
  </sheetData>
  <mergeCells count="1">
    <mergeCell ref="B36:T39"/>
  </mergeCells>
  <pageMargins left="0.75" right="0.75" top="1" bottom="1" header="0.5" footer="0.5"/>
  <pageSetup scale="55" orientation="portrait" horizontalDpi="1200" verticalDpi="12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7"/>
  <sheetViews>
    <sheetView workbookViewId="0">
      <selection activeCell="B1" sqref="B1"/>
    </sheetView>
  </sheetViews>
  <sheetFormatPr defaultRowHeight="15"/>
  <cols>
    <col min="1" max="1" width="2.140625" style="382" customWidth="1"/>
    <col min="2" max="2" width="62.42578125" style="383" customWidth="1"/>
    <col min="3" max="3" width="10.5703125" style="398" customWidth="1"/>
    <col min="4" max="4" width="2.7109375" style="398" customWidth="1"/>
    <col min="5" max="5" width="10.42578125" style="398" customWidth="1"/>
    <col min="6" max="6" width="2.85546875" style="398" customWidth="1"/>
    <col min="7" max="7" width="10.7109375" style="399" customWidth="1"/>
    <col min="8" max="8" width="2.85546875" style="399" customWidth="1"/>
    <col min="9" max="9" width="10.42578125" style="399" customWidth="1"/>
    <col min="10" max="10" width="2.85546875" style="399" customWidth="1"/>
    <col min="11" max="11" width="10.7109375" style="400" customWidth="1"/>
    <col min="12" max="12" width="2.85546875" style="400" customWidth="1"/>
    <col min="13" max="13" width="10.42578125" style="400" customWidth="1"/>
    <col min="14" max="14" width="2.85546875" style="400" customWidth="1"/>
    <col min="15" max="15" width="9.140625" style="401"/>
    <col min="16" max="16384" width="9.140625" style="382"/>
  </cols>
  <sheetData>
    <row r="1" spans="2:15" ht="16.5">
      <c r="B1" s="74" t="s">
        <v>1149</v>
      </c>
    </row>
    <row r="2" spans="2:15">
      <c r="B2" s="629" t="s">
        <v>1103</v>
      </c>
    </row>
    <row r="4" spans="2:15" ht="16.5" customHeight="1">
      <c r="B4" s="857" t="s">
        <v>16</v>
      </c>
      <c r="C4" s="859" t="s">
        <v>13</v>
      </c>
      <c r="D4" s="859"/>
      <c r="E4" s="859"/>
      <c r="F4" s="859"/>
      <c r="G4" s="859" t="s">
        <v>14</v>
      </c>
      <c r="H4" s="859"/>
      <c r="I4" s="859"/>
      <c r="J4" s="859"/>
      <c r="K4" s="859" t="s">
        <v>895</v>
      </c>
      <c r="L4" s="859"/>
      <c r="M4" s="859"/>
      <c r="N4" s="859"/>
      <c r="O4" s="384"/>
    </row>
    <row r="5" spans="2:15" ht="15.75" customHeight="1" thickBot="1">
      <c r="B5" s="858"/>
      <c r="C5" s="860" t="s">
        <v>434</v>
      </c>
      <c r="D5" s="860"/>
      <c r="E5" s="860"/>
      <c r="F5" s="860"/>
      <c r="G5" s="860" t="s">
        <v>434</v>
      </c>
      <c r="H5" s="860"/>
      <c r="I5" s="860"/>
      <c r="J5" s="860"/>
      <c r="K5" s="860" t="s">
        <v>434</v>
      </c>
      <c r="L5" s="860"/>
      <c r="M5" s="860"/>
      <c r="N5" s="860"/>
      <c r="O5" s="385"/>
    </row>
    <row r="6" spans="2:15" s="386" customFormat="1" ht="25.5" customHeight="1">
      <c r="B6" s="387" t="s">
        <v>897</v>
      </c>
      <c r="C6" s="388">
        <v>33135</v>
      </c>
      <c r="D6" s="389"/>
      <c r="E6" s="390">
        <v>2.2582986597421716E-2</v>
      </c>
      <c r="F6" s="389"/>
      <c r="G6" s="388">
        <v>48589</v>
      </c>
      <c r="H6" s="389"/>
      <c r="I6" s="390">
        <v>2.5640470878284676E-2</v>
      </c>
      <c r="J6" s="389"/>
      <c r="K6" s="388">
        <v>42974</v>
      </c>
      <c r="L6" s="389"/>
      <c r="M6" s="390">
        <v>2.0846036492933526E-2</v>
      </c>
      <c r="N6" s="391"/>
      <c r="O6" s="392"/>
    </row>
    <row r="7" spans="2:15" s="386" customFormat="1" ht="25.5" customHeight="1">
      <c r="B7" s="387" t="s">
        <v>25</v>
      </c>
      <c r="C7" s="388">
        <v>24928</v>
      </c>
      <c r="D7" s="389"/>
      <c r="E7" s="390">
        <v>1.6989548510654248E-2</v>
      </c>
      <c r="F7" s="389"/>
      <c r="G7" s="388">
        <v>84207</v>
      </c>
      <c r="H7" s="389"/>
      <c r="I7" s="390">
        <v>4.4436130219755864E-2</v>
      </c>
      <c r="J7" s="389"/>
      <c r="K7" s="388">
        <v>78062</v>
      </c>
      <c r="L7" s="389"/>
      <c r="M7" s="390">
        <v>3.7866693831418462E-2</v>
      </c>
      <c r="N7" s="391"/>
      <c r="O7" s="393"/>
    </row>
    <row r="8" spans="2:15" s="386" customFormat="1" ht="25.5" customHeight="1">
      <c r="B8" s="387" t="s">
        <v>23</v>
      </c>
      <c r="C8" s="388">
        <v>38081</v>
      </c>
      <c r="D8" s="389"/>
      <c r="E8" s="390">
        <v>2.5953907125891545E-2</v>
      </c>
      <c r="F8" s="389"/>
      <c r="G8" s="388">
        <v>99701</v>
      </c>
      <c r="H8" s="389"/>
      <c r="I8" s="390">
        <v>5.2612331742490283E-2</v>
      </c>
      <c r="J8" s="389"/>
      <c r="K8" s="388">
        <v>132340</v>
      </c>
      <c r="L8" s="389"/>
      <c r="M8" s="390">
        <v>6.4196129507954183E-2</v>
      </c>
      <c r="N8" s="391"/>
      <c r="O8" s="394"/>
    </row>
    <row r="9" spans="2:15" s="386" customFormat="1" ht="25.5" customHeight="1">
      <c r="B9" s="387" t="s">
        <v>898</v>
      </c>
      <c r="C9" s="388">
        <v>28078</v>
      </c>
      <c r="D9" s="389"/>
      <c r="E9" s="390">
        <v>1.91364145973263E-2</v>
      </c>
      <c r="F9" s="389"/>
      <c r="G9" s="388">
        <v>39639</v>
      </c>
      <c r="H9" s="389"/>
      <c r="I9" s="390">
        <v>2.0917545640871931E-2</v>
      </c>
      <c r="J9" s="389"/>
      <c r="K9" s="388">
        <v>32496</v>
      </c>
      <c r="L9" s="389"/>
      <c r="M9" s="390">
        <v>1.5763317398295895E-2</v>
      </c>
      <c r="N9" s="391"/>
      <c r="O9" s="394"/>
    </row>
    <row r="10" spans="2:15" s="386" customFormat="1" ht="25.5" customHeight="1">
      <c r="B10" s="387" t="s">
        <v>49</v>
      </c>
      <c r="C10" s="388">
        <v>913</v>
      </c>
      <c r="D10" s="389"/>
      <c r="E10" s="390">
        <v>6.2225039274018486E-4</v>
      </c>
      <c r="F10" s="389"/>
      <c r="G10" s="388">
        <v>2957</v>
      </c>
      <c r="H10" s="389"/>
      <c r="I10" s="390">
        <v>1.5604122823496631E-3</v>
      </c>
      <c r="J10" s="389"/>
      <c r="K10" s="388">
        <v>2125</v>
      </c>
      <c r="L10" s="389"/>
      <c r="M10" s="390">
        <v>1.0308053136194849E-3</v>
      </c>
      <c r="N10" s="391"/>
      <c r="O10" s="394"/>
    </row>
    <row r="11" spans="2:15" s="386" customFormat="1" ht="25.5" customHeight="1">
      <c r="B11" s="387" t="s">
        <v>46</v>
      </c>
      <c r="C11" s="388">
        <v>3602</v>
      </c>
      <c r="D11" s="389"/>
      <c r="E11" s="390">
        <v>2.4549243314897547E-3</v>
      </c>
      <c r="F11" s="389"/>
      <c r="G11" s="388">
        <v>4018</v>
      </c>
      <c r="H11" s="389"/>
      <c r="I11" s="390">
        <v>2.1203031959692075E-3</v>
      </c>
      <c r="J11" s="389"/>
      <c r="K11" s="388">
        <v>3599</v>
      </c>
      <c r="L11" s="389"/>
      <c r="M11" s="390">
        <v>1.7458203876313063E-3</v>
      </c>
      <c r="N11" s="391"/>
      <c r="O11" s="394"/>
    </row>
    <row r="12" spans="2:15" s="386" customFormat="1" ht="25.5" customHeight="1">
      <c r="B12" s="387" t="s">
        <v>47</v>
      </c>
      <c r="C12" s="388">
        <v>2918</v>
      </c>
      <c r="D12" s="389"/>
      <c r="E12" s="390">
        <v>1.9887476955266809E-3</v>
      </c>
      <c r="F12" s="389"/>
      <c r="G12" s="388">
        <v>3516</v>
      </c>
      <c r="H12" s="389"/>
      <c r="I12" s="390">
        <v>1.8553972217590178E-3</v>
      </c>
      <c r="J12" s="389"/>
      <c r="K12" s="388">
        <v>2468</v>
      </c>
      <c r="L12" s="389"/>
      <c r="M12" s="390">
        <v>1.1971894183590065E-3</v>
      </c>
      <c r="N12" s="391"/>
      <c r="O12" s="393"/>
    </row>
    <row r="13" spans="2:15" s="386" customFormat="1" ht="25.5" customHeight="1">
      <c r="B13" s="395" t="s">
        <v>40</v>
      </c>
      <c r="C13" s="388">
        <v>21627</v>
      </c>
      <c r="D13" s="389"/>
      <c r="E13" s="390">
        <v>1.4739769160779823E-2</v>
      </c>
      <c r="F13" s="389"/>
      <c r="G13" s="388">
        <v>16029</v>
      </c>
      <c r="H13" s="389"/>
      <c r="I13" s="390">
        <v>8.4585216346914956E-3</v>
      </c>
      <c r="J13" s="389"/>
      <c r="K13" s="388">
        <v>13386</v>
      </c>
      <c r="L13" s="389"/>
      <c r="M13" s="390">
        <v>6.4933458485225528E-3</v>
      </c>
      <c r="N13" s="391"/>
      <c r="O13" s="393"/>
    </row>
    <row r="14" spans="2:15" s="386" customFormat="1" ht="25.5" customHeight="1">
      <c r="B14" s="387" t="s">
        <v>37</v>
      </c>
      <c r="C14" s="388">
        <v>30447</v>
      </c>
      <c r="D14" s="389"/>
      <c r="E14" s="390">
        <v>2.0750994203461565E-2</v>
      </c>
      <c r="F14" s="389"/>
      <c r="G14" s="388">
        <v>30914</v>
      </c>
      <c r="H14" s="389"/>
      <c r="I14" s="390">
        <v>1.6313353160824311E-2</v>
      </c>
      <c r="J14" s="389"/>
      <c r="K14" s="388">
        <v>29268</v>
      </c>
      <c r="L14" s="389"/>
      <c r="M14" s="390">
        <v>1.4197463491301215E-2</v>
      </c>
      <c r="N14" s="391"/>
      <c r="O14" s="394"/>
    </row>
    <row r="15" spans="2:15" s="386" customFormat="1" ht="25.5" customHeight="1">
      <c r="B15" s="387" t="s">
        <v>32</v>
      </c>
      <c r="C15" s="388">
        <v>34406</v>
      </c>
      <c r="D15" s="389"/>
      <c r="E15" s="390">
        <v>2.3449230024774153E-2</v>
      </c>
      <c r="F15" s="389"/>
      <c r="G15" s="388">
        <v>43457</v>
      </c>
      <c r="H15" s="389"/>
      <c r="I15" s="390">
        <v>2.293230860807214E-2</v>
      </c>
      <c r="J15" s="389"/>
      <c r="K15" s="388">
        <v>51550</v>
      </c>
      <c r="L15" s="389"/>
      <c r="M15" s="390">
        <v>2.5006124196275032E-2</v>
      </c>
      <c r="N15" s="391"/>
      <c r="O15" s="394"/>
    </row>
    <row r="16" spans="2:15" s="386" customFormat="1" ht="25.5" customHeight="1">
      <c r="B16" s="387" t="s">
        <v>20</v>
      </c>
      <c r="C16" s="388">
        <v>152718</v>
      </c>
      <c r="D16" s="389"/>
      <c r="E16" s="390">
        <v>0.10408415715059754</v>
      </c>
      <c r="F16" s="389"/>
      <c r="G16" s="388">
        <v>185630</v>
      </c>
      <c r="H16" s="389"/>
      <c r="I16" s="390">
        <v>9.7957163331947233E-2</v>
      </c>
      <c r="J16" s="389"/>
      <c r="K16" s="388">
        <v>199721</v>
      </c>
      <c r="L16" s="389"/>
      <c r="M16" s="390">
        <v>9.6881632019481009E-2</v>
      </c>
      <c r="N16" s="391"/>
      <c r="O16" s="394"/>
    </row>
    <row r="17" spans="2:15" s="386" customFormat="1" ht="25.5" customHeight="1">
      <c r="B17" s="387" t="s">
        <v>48</v>
      </c>
      <c r="C17" s="388">
        <v>657</v>
      </c>
      <c r="D17" s="389"/>
      <c r="E17" s="390">
        <v>4.4777492664874202E-4</v>
      </c>
      <c r="F17" s="389"/>
      <c r="G17" s="388">
        <v>3630</v>
      </c>
      <c r="H17" s="389"/>
      <c r="I17" s="390">
        <v>1.9155551521573479E-3</v>
      </c>
      <c r="J17" s="389"/>
      <c r="K17" s="388">
        <v>3613</v>
      </c>
      <c r="L17" s="389"/>
      <c r="M17" s="390">
        <v>1.7526115755798584E-3</v>
      </c>
      <c r="N17" s="391"/>
      <c r="O17" s="394"/>
    </row>
    <row r="18" spans="2:15" s="386" customFormat="1" ht="25.5" customHeight="1">
      <c r="B18" s="387" t="s">
        <v>29</v>
      </c>
      <c r="C18" s="388">
        <v>45146</v>
      </c>
      <c r="D18" s="389"/>
      <c r="E18" s="390">
        <v>3.0769021063141718E-2</v>
      </c>
      <c r="F18" s="389"/>
      <c r="G18" s="388">
        <v>42376</v>
      </c>
      <c r="H18" s="389"/>
      <c r="I18" s="390">
        <v>2.2361863671575694E-2</v>
      </c>
      <c r="J18" s="389"/>
      <c r="K18" s="388">
        <v>46112</v>
      </c>
      <c r="L18" s="389"/>
      <c r="M18" s="390">
        <v>2.2368232763116089E-2</v>
      </c>
      <c r="N18" s="391"/>
      <c r="O18" s="394"/>
    </row>
    <row r="19" spans="2:15" s="386" customFormat="1" ht="25.5" customHeight="1">
      <c r="B19" s="387" t="s">
        <v>42</v>
      </c>
      <c r="C19" s="388">
        <v>4523</v>
      </c>
      <c r="D19" s="389"/>
      <c r="E19" s="390">
        <v>3.0826270825452971E-3</v>
      </c>
      <c r="F19" s="389"/>
      <c r="G19" s="388">
        <v>12031</v>
      </c>
      <c r="H19" s="389"/>
      <c r="I19" s="390">
        <v>6.3487724615991876E-3</v>
      </c>
      <c r="J19" s="389"/>
      <c r="K19" s="388">
        <v>10257</v>
      </c>
      <c r="L19" s="389"/>
      <c r="M19" s="390">
        <v>4.9755153420212028E-3</v>
      </c>
      <c r="N19" s="391"/>
      <c r="O19" s="393"/>
    </row>
    <row r="20" spans="2:15" s="386" customFormat="1" ht="25.5" customHeight="1">
      <c r="B20" s="387" t="s">
        <v>30</v>
      </c>
      <c r="C20" s="388">
        <v>25899</v>
      </c>
      <c r="D20" s="396"/>
      <c r="E20" s="390">
        <v>1.7651328501180775E-2</v>
      </c>
      <c r="F20" s="396"/>
      <c r="G20" s="388">
        <v>41962</v>
      </c>
      <c r="H20" s="396"/>
      <c r="I20" s="390">
        <v>2.2143395398023864E-2</v>
      </c>
      <c r="J20" s="396"/>
      <c r="K20" s="388">
        <v>35703</v>
      </c>
      <c r="L20" s="396"/>
      <c r="M20" s="390">
        <v>1.7318984523367751E-2</v>
      </c>
      <c r="N20" s="391"/>
      <c r="O20" s="394"/>
    </row>
    <row r="21" spans="2:15" s="386" customFormat="1" ht="25.5" customHeight="1">
      <c r="B21" s="387" t="s">
        <v>41</v>
      </c>
      <c r="C21" s="388">
        <v>11524</v>
      </c>
      <c r="D21" s="389"/>
      <c r="E21" s="390">
        <v>7.854122153272608E-3</v>
      </c>
      <c r="F21" s="389"/>
      <c r="G21" s="388">
        <v>13564</v>
      </c>
      <c r="H21" s="389"/>
      <c r="I21" s="390">
        <v>7.1577383151135718E-3</v>
      </c>
      <c r="J21" s="389"/>
      <c r="K21" s="388">
        <v>13432</v>
      </c>
      <c r="L21" s="389"/>
      <c r="M21" s="390">
        <v>6.5156597517820802E-3</v>
      </c>
      <c r="N21" s="391"/>
      <c r="O21" s="394"/>
    </row>
    <row r="22" spans="2:15" s="386" customFormat="1" ht="25.5" customHeight="1">
      <c r="B22" s="387" t="s">
        <v>19</v>
      </c>
      <c r="C22" s="388">
        <v>251089</v>
      </c>
      <c r="D22" s="389"/>
      <c r="E22" s="390">
        <v>0.17112839963060272</v>
      </c>
      <c r="F22" s="389"/>
      <c r="G22" s="388">
        <v>279226</v>
      </c>
      <c r="H22" s="389"/>
      <c r="I22" s="390">
        <v>0.1473478795912638</v>
      </c>
      <c r="J22" s="389"/>
      <c r="K22" s="388">
        <v>369132</v>
      </c>
      <c r="L22" s="389"/>
      <c r="M22" s="390">
        <v>0.17906034213034716</v>
      </c>
      <c r="N22" s="391"/>
      <c r="O22" s="394"/>
    </row>
    <row r="23" spans="2:15" s="386" customFormat="1" ht="25.5" customHeight="1">
      <c r="B23" s="387" t="s">
        <v>26</v>
      </c>
      <c r="C23" s="388">
        <v>60045</v>
      </c>
      <c r="D23" s="389"/>
      <c r="E23" s="390">
        <v>4.0923356880705808E-2</v>
      </c>
      <c r="F23" s="389"/>
      <c r="G23" s="388">
        <v>70059</v>
      </c>
      <c r="H23" s="389"/>
      <c r="I23" s="390">
        <v>3.6970214436636811E-2</v>
      </c>
      <c r="J23" s="389"/>
      <c r="K23" s="388">
        <v>82896</v>
      </c>
      <c r="L23" s="389"/>
      <c r="M23" s="390">
        <v>4.021159401308274E-2</v>
      </c>
      <c r="N23" s="391"/>
      <c r="O23" s="394"/>
    </row>
    <row r="24" spans="2:15" s="386" customFormat="1" ht="25.5" customHeight="1">
      <c r="B24" s="387" t="s">
        <v>35</v>
      </c>
      <c r="C24" s="388">
        <v>56418</v>
      </c>
      <c r="D24" s="389"/>
      <c r="E24" s="390">
        <v>3.8451393929480562E-2</v>
      </c>
      <c r="F24" s="389"/>
      <c r="G24" s="388">
        <v>35945</v>
      </c>
      <c r="H24" s="389"/>
      <c r="I24" s="390">
        <v>1.8968217615508504E-2</v>
      </c>
      <c r="J24" s="389"/>
      <c r="K24" s="388">
        <v>29553</v>
      </c>
      <c r="L24" s="389"/>
      <c r="M24" s="390">
        <v>1.4335712674539593E-2</v>
      </c>
      <c r="N24" s="391"/>
      <c r="O24" s="394"/>
    </row>
    <row r="25" spans="2:15" s="386" customFormat="1" ht="25.5" customHeight="1">
      <c r="B25" s="387" t="s">
        <v>24</v>
      </c>
      <c r="C25" s="388">
        <v>68382</v>
      </c>
      <c r="D25" s="389"/>
      <c r="E25" s="390">
        <v>4.6605395790097835E-2</v>
      </c>
      <c r="F25" s="389"/>
      <c r="G25" s="388">
        <v>87778</v>
      </c>
      <c r="H25" s="389"/>
      <c r="I25" s="390">
        <v>4.6320551004426357E-2</v>
      </c>
      <c r="J25" s="389"/>
      <c r="K25" s="388">
        <v>81438</v>
      </c>
      <c r="L25" s="389"/>
      <c r="M25" s="390">
        <v>3.9504340296726406E-2</v>
      </c>
      <c r="N25" s="391"/>
      <c r="O25" s="393"/>
    </row>
    <row r="26" spans="2:15" s="386" customFormat="1" ht="25.5" customHeight="1">
      <c r="B26" s="387" t="s">
        <v>45</v>
      </c>
      <c r="C26" s="388">
        <v>6804</v>
      </c>
      <c r="D26" s="389"/>
      <c r="E26" s="390">
        <v>4.6372307472116302E-3</v>
      </c>
      <c r="F26" s="389"/>
      <c r="G26" s="388">
        <v>7384</v>
      </c>
      <c r="H26" s="389"/>
      <c r="I26" s="390">
        <v>3.8965452461514755E-3</v>
      </c>
      <c r="J26" s="389"/>
      <c r="K26" s="388">
        <v>7117</v>
      </c>
      <c r="L26" s="389"/>
      <c r="M26" s="390">
        <v>3.4523489021317053E-3</v>
      </c>
      <c r="N26" s="391"/>
      <c r="O26" s="394"/>
    </row>
    <row r="27" spans="2:15" s="386" customFormat="1" ht="25.5" customHeight="1">
      <c r="B27" s="387" t="s">
        <v>38</v>
      </c>
      <c r="C27" s="388">
        <v>12737</v>
      </c>
      <c r="D27" s="389"/>
      <c r="E27" s="390">
        <v>8.6808359828387024E-3</v>
      </c>
      <c r="F27" s="389"/>
      <c r="G27" s="388">
        <v>23822</v>
      </c>
      <c r="H27" s="389"/>
      <c r="I27" s="390">
        <v>1.2570896648675575E-2</v>
      </c>
      <c r="J27" s="389"/>
      <c r="K27" s="388">
        <v>18906</v>
      </c>
      <c r="L27" s="389"/>
      <c r="M27" s="390">
        <v>9.1710142396658739E-3</v>
      </c>
      <c r="N27" s="391"/>
      <c r="O27" s="394"/>
    </row>
    <row r="28" spans="2:15" s="386" customFormat="1" ht="25.5" customHeight="1">
      <c r="B28" s="387" t="s">
        <v>31</v>
      </c>
      <c r="C28" s="388">
        <v>30636</v>
      </c>
      <c r="D28" s="389"/>
      <c r="E28" s="390">
        <v>2.0879806168661891E-2</v>
      </c>
      <c r="F28" s="389"/>
      <c r="G28" s="388">
        <v>40221</v>
      </c>
      <c r="H28" s="389"/>
      <c r="I28" s="390">
        <v>2.122466770658972E-2</v>
      </c>
      <c r="J28" s="389"/>
      <c r="K28" s="388">
        <v>33791</v>
      </c>
      <c r="L28" s="389"/>
      <c r="M28" s="390">
        <v>1.6391502283536946E-2</v>
      </c>
      <c r="N28" s="391"/>
      <c r="O28" s="394"/>
    </row>
    <row r="29" spans="2:15" s="386" customFormat="1" ht="25.5" customHeight="1">
      <c r="B29" s="387" t="s">
        <v>39</v>
      </c>
      <c r="C29" s="388">
        <v>10626</v>
      </c>
      <c r="D29" s="389"/>
      <c r="E29" s="390">
        <v>7.2420949323737183E-3</v>
      </c>
      <c r="F29" s="389"/>
      <c r="G29" s="388">
        <v>20344</v>
      </c>
      <c r="H29" s="389"/>
      <c r="I29" s="390">
        <v>1.0735552070382667E-2</v>
      </c>
      <c r="J29" s="389"/>
      <c r="K29" s="388">
        <v>24210</v>
      </c>
      <c r="L29" s="389"/>
      <c r="M29" s="390">
        <v>1.1743904302460108E-2</v>
      </c>
      <c r="N29" s="391"/>
      <c r="O29" s="394"/>
    </row>
    <row r="30" spans="2:15" s="386" customFormat="1" ht="25.5" customHeight="1">
      <c r="B30" s="387" t="s">
        <v>21</v>
      </c>
      <c r="C30" s="388">
        <v>94667</v>
      </c>
      <c r="D30" s="389"/>
      <c r="E30" s="390">
        <v>6.451980057999461E-2</v>
      </c>
      <c r="F30" s="389"/>
      <c r="G30" s="388">
        <v>101790</v>
      </c>
      <c r="H30" s="389"/>
      <c r="I30" s="390">
        <v>5.3714699431982489E-2</v>
      </c>
      <c r="J30" s="389"/>
      <c r="K30" s="388">
        <v>98479</v>
      </c>
      <c r="L30" s="389"/>
      <c r="M30" s="390">
        <v>4.7770671284674472E-2</v>
      </c>
      <c r="N30" s="391"/>
      <c r="O30" s="394"/>
    </row>
    <row r="31" spans="2:15" s="386" customFormat="1" ht="25.5" customHeight="1">
      <c r="B31" s="387" t="s">
        <v>43</v>
      </c>
      <c r="C31" s="388">
        <v>4892</v>
      </c>
      <c r="D31" s="389"/>
      <c r="E31" s="390">
        <v>3.3341171098411658E-3</v>
      </c>
      <c r="F31" s="389"/>
      <c r="G31" s="388">
        <v>9727</v>
      </c>
      <c r="H31" s="389"/>
      <c r="I31" s="390">
        <v>5.1329490261803092E-3</v>
      </c>
      <c r="J31" s="389"/>
      <c r="K31" s="388">
        <v>8468</v>
      </c>
      <c r="L31" s="389"/>
      <c r="M31" s="390">
        <v>4.1076985391669636E-3</v>
      </c>
      <c r="N31" s="391"/>
      <c r="O31" s="393"/>
    </row>
    <row r="32" spans="2:15" s="386" customFormat="1" ht="25.5" customHeight="1">
      <c r="B32" s="387" t="s">
        <v>22</v>
      </c>
      <c r="C32" s="388">
        <v>66877</v>
      </c>
      <c r="D32" s="389"/>
      <c r="E32" s="390">
        <v>4.5579670882021188E-2</v>
      </c>
      <c r="F32" s="389"/>
      <c r="G32" s="388">
        <v>105810</v>
      </c>
      <c r="H32" s="389"/>
      <c r="I32" s="390">
        <v>5.5836058030239388E-2</v>
      </c>
      <c r="J32" s="389"/>
      <c r="K32" s="388">
        <v>115184</v>
      </c>
      <c r="L32" s="389"/>
      <c r="M32" s="390">
        <v>5.5874013761857293E-2</v>
      </c>
      <c r="N32" s="391"/>
      <c r="O32" s="393"/>
    </row>
    <row r="33" spans="2:15" s="386" customFormat="1" ht="25.5" customHeight="1">
      <c r="B33" s="387" t="s">
        <v>27</v>
      </c>
      <c r="C33" s="388">
        <v>43903</v>
      </c>
      <c r="D33" s="389"/>
      <c r="E33" s="390">
        <v>2.9921860889893032E-2</v>
      </c>
      <c r="F33" s="389"/>
      <c r="G33" s="388">
        <v>89903</v>
      </c>
      <c r="H33" s="389"/>
      <c r="I33" s="390">
        <v>4.744191593509698E-2</v>
      </c>
      <c r="J33" s="389"/>
      <c r="K33" s="388">
        <v>76783</v>
      </c>
      <c r="L33" s="389"/>
      <c r="M33" s="390">
        <v>3.7246270303832901E-2</v>
      </c>
      <c r="N33" s="391"/>
      <c r="O33" s="393"/>
    </row>
    <row r="34" spans="2:15" s="386" customFormat="1" ht="25.5" customHeight="1">
      <c r="B34" s="387" t="s">
        <v>33</v>
      </c>
      <c r="C34" s="388">
        <v>32130</v>
      </c>
      <c r="D34" s="389"/>
      <c r="E34" s="390">
        <v>2.189803408405492E-2</v>
      </c>
      <c r="F34" s="389"/>
      <c r="G34" s="388">
        <v>43194</v>
      </c>
      <c r="H34" s="389"/>
      <c r="I34" s="390">
        <v>2.2793523207240905E-2</v>
      </c>
      <c r="J34" s="389"/>
      <c r="K34" s="388">
        <v>41664</v>
      </c>
      <c r="L34" s="389"/>
      <c r="M34" s="390">
        <v>2.0210575334890457E-2</v>
      </c>
      <c r="N34" s="391"/>
      <c r="O34" s="393"/>
    </row>
    <row r="35" spans="2:15" s="386" customFormat="1" ht="25.5" customHeight="1">
      <c r="B35" s="387" t="s">
        <v>36</v>
      </c>
      <c r="C35" s="388">
        <v>21850</v>
      </c>
      <c r="D35" s="389"/>
      <c r="E35" s="390">
        <v>1.4891753648820416E-2</v>
      </c>
      <c r="F35" s="389"/>
      <c r="G35" s="388">
        <v>36473</v>
      </c>
      <c r="H35" s="389"/>
      <c r="I35" s="390">
        <v>1.9246843819458664E-2</v>
      </c>
      <c r="J35" s="389"/>
      <c r="K35" s="388">
        <v>30324</v>
      </c>
      <c r="L35" s="389"/>
      <c r="M35" s="390">
        <v>1.4709713096563416E-2</v>
      </c>
      <c r="N35" s="391"/>
      <c r="O35" s="397"/>
    </row>
    <row r="36" spans="2:15" ht="29.25" customHeight="1">
      <c r="B36" s="387"/>
      <c r="C36" s="388"/>
      <c r="D36" s="389"/>
      <c r="E36" s="390"/>
      <c r="F36" s="389"/>
      <c r="G36" s="388"/>
      <c r="H36" s="389"/>
      <c r="I36" s="390"/>
      <c r="J36" s="389"/>
      <c r="K36" s="388"/>
      <c r="L36" s="389"/>
      <c r="M36" s="390"/>
      <c r="N36" s="391"/>
    </row>
    <row r="37" spans="2:15" ht="29.25" customHeight="1">
      <c r="B37" s="855" t="s">
        <v>1154</v>
      </c>
      <c r="C37" s="856"/>
      <c r="D37" s="856"/>
      <c r="E37" s="856"/>
      <c r="F37" s="856"/>
      <c r="G37" s="856"/>
      <c r="H37" s="856"/>
      <c r="I37" s="856"/>
      <c r="J37" s="856"/>
      <c r="K37" s="856"/>
      <c r="L37" s="856"/>
      <c r="M37" s="856"/>
      <c r="N37" s="856"/>
      <c r="O37" s="856"/>
    </row>
  </sheetData>
  <mergeCells count="8">
    <mergeCell ref="B37:O37"/>
    <mergeCell ref="B4:B5"/>
    <mergeCell ref="C4:F4"/>
    <mergeCell ref="G4:J4"/>
    <mergeCell ref="K4:N4"/>
    <mergeCell ref="C5:F5"/>
    <mergeCell ref="G5:J5"/>
    <mergeCell ref="K5:N5"/>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90"/>
  <sheetViews>
    <sheetView workbookViewId="0"/>
  </sheetViews>
  <sheetFormatPr defaultRowHeight="12.75"/>
  <cols>
    <col min="1" max="1" width="9.140625" style="68"/>
    <col min="2" max="2" width="51" style="68" customWidth="1"/>
    <col min="3" max="3" width="12.28515625" style="187" customWidth="1"/>
    <col min="4" max="4" width="12.28515625" style="68" customWidth="1"/>
    <col min="5" max="5" width="12.28515625" style="187" customWidth="1"/>
    <col min="6" max="6" width="12.28515625" style="68" customWidth="1"/>
    <col min="7" max="7" width="12.28515625" style="187" customWidth="1"/>
    <col min="8" max="8" width="12.28515625" style="68" customWidth="1"/>
    <col min="9" max="16384" width="9.140625" style="68"/>
  </cols>
  <sheetData>
    <row r="1" spans="2:8" ht="15.75">
      <c r="B1" s="74" t="s">
        <v>1150</v>
      </c>
    </row>
    <row r="2" spans="2:8">
      <c r="B2" s="258" t="s">
        <v>1155</v>
      </c>
    </row>
    <row r="4" spans="2:8" ht="16.5" thickBot="1">
      <c r="B4" s="402" t="s">
        <v>897</v>
      </c>
      <c r="C4" s="403"/>
      <c r="D4" s="402"/>
      <c r="E4" s="403"/>
      <c r="F4" s="402"/>
      <c r="G4" s="403"/>
      <c r="H4" s="402"/>
    </row>
    <row r="5" spans="2:8" ht="13.5" customHeight="1" thickBot="1">
      <c r="B5" s="404"/>
      <c r="C5" s="405"/>
      <c r="D5" s="406"/>
      <c r="E5" s="405"/>
      <c r="F5" s="406"/>
      <c r="G5" s="405"/>
      <c r="H5" s="407"/>
    </row>
    <row r="6" spans="2:8" ht="16.5" thickBot="1">
      <c r="B6" s="408" t="s">
        <v>435</v>
      </c>
      <c r="C6" s="733" t="s">
        <v>13</v>
      </c>
      <c r="D6" s="734" t="s">
        <v>303</v>
      </c>
      <c r="E6" s="733" t="s">
        <v>14</v>
      </c>
      <c r="F6" s="734" t="s">
        <v>303</v>
      </c>
      <c r="G6" s="733" t="s">
        <v>895</v>
      </c>
      <c r="H6" s="735" t="s">
        <v>303</v>
      </c>
    </row>
    <row r="7" spans="2:8">
      <c r="B7" s="409" t="s">
        <v>54</v>
      </c>
      <c r="C7" s="410">
        <v>30448</v>
      </c>
      <c r="D7" s="411">
        <v>2.0751675748250986E-2</v>
      </c>
      <c r="E7" s="410">
        <v>44496</v>
      </c>
      <c r="F7" s="412">
        <v>2.3480590096527094E-2</v>
      </c>
      <c r="G7" s="413">
        <v>38885</v>
      </c>
      <c r="H7" s="414">
        <v>1.8862524527102905E-2</v>
      </c>
    </row>
    <row r="8" spans="2:8">
      <c r="B8" s="415" t="s">
        <v>436</v>
      </c>
      <c r="C8" s="416">
        <v>546</v>
      </c>
      <c r="D8" s="417">
        <v>3.7212345502315547E-4</v>
      </c>
      <c r="E8" s="416">
        <v>1397</v>
      </c>
      <c r="F8" s="418">
        <v>7.3719849795146413E-4</v>
      </c>
      <c r="G8" s="419">
        <v>1408</v>
      </c>
      <c r="H8" s="420">
        <v>6.8299947368293402E-4</v>
      </c>
    </row>
    <row r="9" spans="2:8">
      <c r="B9" s="415" t="s">
        <v>437</v>
      </c>
      <c r="C9" s="416">
        <v>1847</v>
      </c>
      <c r="D9" s="417">
        <v>1.2588132260581836E-3</v>
      </c>
      <c r="E9" s="416">
        <v>2040</v>
      </c>
      <c r="F9" s="418">
        <v>1.0765103334437988E-3</v>
      </c>
      <c r="G9" s="419">
        <v>2094</v>
      </c>
      <c r="H9" s="420">
        <v>1.0157676831619772E-3</v>
      </c>
    </row>
    <row r="10" spans="2:8">
      <c r="B10" s="415" t="s">
        <v>438</v>
      </c>
      <c r="C10" s="416">
        <v>302</v>
      </c>
      <c r="D10" s="417">
        <v>2.0582652640474899E-4</v>
      </c>
      <c r="E10" s="416">
        <v>685</v>
      </c>
      <c r="F10" s="418">
        <v>3.6147528353382461E-4</v>
      </c>
      <c r="G10" s="419">
        <v>612</v>
      </c>
      <c r="H10" s="420">
        <v>2.9687193032241165E-4</v>
      </c>
    </row>
    <row r="11" spans="2:8" ht="13.5" thickBot="1">
      <c r="B11" s="421" t="s">
        <v>439</v>
      </c>
      <c r="C11" s="422">
        <v>33135</v>
      </c>
      <c r="D11" s="423">
        <v>2.2582986597421716E-2</v>
      </c>
      <c r="E11" s="422">
        <v>48589</v>
      </c>
      <c r="F11" s="424">
        <v>2.5640470878284676E-2</v>
      </c>
      <c r="G11" s="425">
        <v>42974</v>
      </c>
      <c r="H11" s="426">
        <v>2.0846036492933526E-2</v>
      </c>
    </row>
    <row r="12" spans="2:8">
      <c r="B12" s="427"/>
      <c r="C12" s="736"/>
      <c r="D12" s="737"/>
      <c r="E12" s="736"/>
      <c r="F12" s="737"/>
      <c r="G12" s="736"/>
      <c r="H12" s="428"/>
    </row>
    <row r="13" spans="2:8" ht="16.5" thickBot="1">
      <c r="B13" s="402" t="s">
        <v>25</v>
      </c>
      <c r="C13" s="403"/>
      <c r="D13" s="402"/>
      <c r="E13" s="403"/>
      <c r="F13" s="402"/>
      <c r="G13" s="403"/>
      <c r="H13" s="402"/>
    </row>
    <row r="14" spans="2:8" ht="13.5" thickBot="1">
      <c r="B14" s="427"/>
      <c r="C14" s="736"/>
      <c r="D14" s="737"/>
      <c r="E14" s="736"/>
      <c r="F14" s="737"/>
      <c r="G14" s="736"/>
      <c r="H14" s="428"/>
    </row>
    <row r="15" spans="2:8" ht="16.5" thickBot="1">
      <c r="B15" s="408" t="s">
        <v>435</v>
      </c>
      <c r="C15" s="733" t="s">
        <v>13</v>
      </c>
      <c r="D15" s="734" t="s">
        <v>303</v>
      </c>
      <c r="E15" s="733" t="s">
        <v>14</v>
      </c>
      <c r="F15" s="734" t="s">
        <v>303</v>
      </c>
      <c r="G15" s="733" t="s">
        <v>895</v>
      </c>
      <c r="H15" s="735" t="s">
        <v>303</v>
      </c>
    </row>
    <row r="16" spans="2:8">
      <c r="B16" s="415" t="s">
        <v>440</v>
      </c>
      <c r="C16" s="416">
        <v>113</v>
      </c>
      <c r="D16" s="417">
        <v>7.7014561204425953E-5</v>
      </c>
      <c r="E16" s="429">
        <v>909</v>
      </c>
      <c r="F16" s="430">
        <v>4.7968033975510444E-4</v>
      </c>
      <c r="G16" s="431">
        <v>2445</v>
      </c>
      <c r="H16" s="420">
        <v>1.1860324667292426E-3</v>
      </c>
    </row>
    <row r="17" spans="2:8">
      <c r="B17" s="415" t="s">
        <v>441</v>
      </c>
      <c r="C17" s="416">
        <v>484</v>
      </c>
      <c r="D17" s="417">
        <v>3.2986767807913415E-4</v>
      </c>
      <c r="E17" s="429">
        <v>3189</v>
      </c>
      <c r="F17" s="430">
        <v>1.6828389477217031E-3</v>
      </c>
      <c r="G17" s="431">
        <v>2672</v>
      </c>
      <c r="H17" s="420">
        <v>1.296146728466477E-3</v>
      </c>
    </row>
    <row r="18" spans="2:8">
      <c r="B18" s="415" t="s">
        <v>442</v>
      </c>
      <c r="C18" s="416">
        <v>3260</v>
      </c>
      <c r="D18" s="417">
        <v>2.2218360135082176E-3</v>
      </c>
      <c r="E18" s="429">
        <v>0</v>
      </c>
      <c r="F18" s="430">
        <v>0</v>
      </c>
      <c r="G18" s="431">
        <v>0</v>
      </c>
      <c r="H18" s="420">
        <v>0</v>
      </c>
    </row>
    <row r="19" spans="2:8">
      <c r="B19" s="415" t="s">
        <v>443</v>
      </c>
      <c r="C19" s="416">
        <v>4533</v>
      </c>
      <c r="D19" s="417">
        <v>3.0894425304394939E-3</v>
      </c>
      <c r="E19" s="429">
        <v>5023</v>
      </c>
      <c r="F19" s="430">
        <v>2.6506428455334318E-3</v>
      </c>
      <c r="G19" s="431">
        <v>4560</v>
      </c>
      <c r="H19" s="420">
        <v>2.2119869318140478E-3</v>
      </c>
    </row>
    <row r="20" spans="2:8">
      <c r="B20" s="415" t="s">
        <v>444</v>
      </c>
      <c r="C20" s="416">
        <v>928</v>
      </c>
      <c r="D20" s="417">
        <v>6.3247356458148035E-4</v>
      </c>
      <c r="E20" s="429">
        <v>6699</v>
      </c>
      <c r="F20" s="430">
        <v>3.535069962617651E-3</v>
      </c>
      <c r="G20" s="431">
        <v>6535</v>
      </c>
      <c r="H20" s="420">
        <v>3.1700295174133335E-3</v>
      </c>
    </row>
    <row r="21" spans="2:8">
      <c r="B21" s="415" t="s">
        <v>445</v>
      </c>
      <c r="C21" s="416">
        <v>6214</v>
      </c>
      <c r="D21" s="417">
        <v>4.2351193214540074E-3</v>
      </c>
      <c r="E21" s="429">
        <v>35853</v>
      </c>
      <c r="F21" s="430">
        <v>1.8919669110274765E-2</v>
      </c>
      <c r="G21" s="431">
        <v>32707</v>
      </c>
      <c r="H21" s="420">
        <v>1.5865670302377642E-2</v>
      </c>
    </row>
    <row r="22" spans="2:8">
      <c r="B22" s="415" t="s">
        <v>446</v>
      </c>
      <c r="C22" s="416">
        <v>9540</v>
      </c>
      <c r="D22" s="417">
        <v>6.5019372910639257E-3</v>
      </c>
      <c r="E22" s="429">
        <v>29023</v>
      </c>
      <c r="F22" s="430">
        <v>1.5315470297813417E-2</v>
      </c>
      <c r="G22" s="431">
        <v>26507</v>
      </c>
      <c r="H22" s="420">
        <v>1.2858144210876088E-2</v>
      </c>
    </row>
    <row r="23" spans="2:8">
      <c r="B23" s="415" t="s">
        <v>447</v>
      </c>
      <c r="C23" s="416">
        <v>574</v>
      </c>
      <c r="D23" s="417">
        <v>3.9120670912690705E-4</v>
      </c>
      <c r="E23" s="429">
        <v>4670</v>
      </c>
      <c r="F23" s="430">
        <v>2.4643643417561474E-3</v>
      </c>
      <c r="G23" s="431">
        <v>3556</v>
      </c>
      <c r="H23" s="420">
        <v>1.7249617389321827E-3</v>
      </c>
    </row>
    <row r="24" spans="2:8" ht="13.5" thickBot="1">
      <c r="B24" s="421" t="s">
        <v>439</v>
      </c>
      <c r="C24" s="422">
        <v>24928</v>
      </c>
      <c r="D24" s="423">
        <v>1.6989548510654248E-2</v>
      </c>
      <c r="E24" s="432">
        <v>84207</v>
      </c>
      <c r="F24" s="423">
        <v>4.4436130219755864E-2</v>
      </c>
      <c r="G24" s="433">
        <v>78062</v>
      </c>
      <c r="H24" s="426">
        <v>3.7866693831418462E-2</v>
      </c>
    </row>
    <row r="25" spans="2:8">
      <c r="B25" s="427"/>
      <c r="C25" s="736"/>
      <c r="D25" s="737"/>
      <c r="E25" s="736"/>
      <c r="F25" s="737"/>
      <c r="G25" s="736"/>
      <c r="H25" s="428"/>
    </row>
    <row r="26" spans="2:8" ht="16.5" thickBot="1">
      <c r="B26" s="402" t="s">
        <v>23</v>
      </c>
      <c r="C26" s="403"/>
      <c r="D26" s="402"/>
      <c r="E26" s="403"/>
      <c r="F26" s="402"/>
      <c r="G26" s="403"/>
      <c r="H26" s="402"/>
    </row>
    <row r="27" spans="2:8" ht="13.5" thickBot="1">
      <c r="B27" s="427"/>
      <c r="C27" s="736"/>
      <c r="D27" s="737"/>
      <c r="E27" s="736"/>
      <c r="F27" s="737"/>
      <c r="G27" s="736"/>
      <c r="H27" s="428"/>
    </row>
    <row r="28" spans="2:8" ht="16.5" thickBot="1">
      <c r="B28" s="408" t="s">
        <v>435</v>
      </c>
      <c r="C28" s="733" t="s">
        <v>13</v>
      </c>
      <c r="D28" s="734" t="s">
        <v>303</v>
      </c>
      <c r="E28" s="733" t="s">
        <v>14</v>
      </c>
      <c r="F28" s="734" t="s">
        <v>303</v>
      </c>
      <c r="G28" s="733" t="s">
        <v>895</v>
      </c>
      <c r="H28" s="735" t="s">
        <v>303</v>
      </c>
    </row>
    <row r="29" spans="2:8">
      <c r="B29" s="415" t="s">
        <v>448</v>
      </c>
      <c r="C29" s="416">
        <v>95</v>
      </c>
      <c r="D29" s="417">
        <v>6.474675499487137E-5</v>
      </c>
      <c r="E29" s="429">
        <v>63</v>
      </c>
      <c r="F29" s="430">
        <v>3.3245172062234961E-5</v>
      </c>
      <c r="G29" s="431">
        <v>1</v>
      </c>
      <c r="H29" s="420">
        <v>4.8508485346799293E-7</v>
      </c>
    </row>
    <row r="30" spans="2:8">
      <c r="B30" s="415" t="s">
        <v>449</v>
      </c>
      <c r="C30" s="416">
        <v>6849</v>
      </c>
      <c r="D30" s="417">
        <v>4.6679002627355165E-3</v>
      </c>
      <c r="E30" s="429">
        <v>31161</v>
      </c>
      <c r="F30" s="430">
        <v>1.6443695343354027E-2</v>
      </c>
      <c r="G30" s="431">
        <v>34157</v>
      </c>
      <c r="H30" s="420">
        <v>1.6569043339906234E-2</v>
      </c>
    </row>
    <row r="31" spans="2:8">
      <c r="B31" s="415" t="s">
        <v>450</v>
      </c>
      <c r="C31" s="416">
        <v>440</v>
      </c>
      <c r="D31" s="417">
        <v>2.998797073446674E-4</v>
      </c>
      <c r="E31" s="429">
        <v>411</v>
      </c>
      <c r="F31" s="430">
        <v>2.1688517012029474E-4</v>
      </c>
      <c r="G31" s="431">
        <v>610</v>
      </c>
      <c r="H31" s="420">
        <v>2.9590176061547566E-4</v>
      </c>
    </row>
    <row r="32" spans="2:8">
      <c r="B32" s="415" t="s">
        <v>451</v>
      </c>
      <c r="C32" s="416">
        <v>400</v>
      </c>
      <c r="D32" s="417">
        <v>2.7261791576787945E-4</v>
      </c>
      <c r="E32" s="429">
        <v>1429</v>
      </c>
      <c r="F32" s="430">
        <v>7.5408493455450412E-4</v>
      </c>
      <c r="G32" s="431">
        <v>582</v>
      </c>
      <c r="H32" s="420">
        <v>2.8231938471837186E-4</v>
      </c>
    </row>
    <row r="33" spans="2:8">
      <c r="B33" s="415" t="s">
        <v>452</v>
      </c>
      <c r="C33" s="416">
        <v>591</v>
      </c>
      <c r="D33" s="417">
        <v>4.0279297054704195E-4</v>
      </c>
      <c r="E33" s="429">
        <v>375</v>
      </c>
      <c r="F33" s="430">
        <v>1.9788792894187478E-4</v>
      </c>
      <c r="G33" s="431">
        <v>204</v>
      </c>
      <c r="H33" s="420">
        <v>9.8957310107470554E-5</v>
      </c>
    </row>
    <row r="34" spans="2:8">
      <c r="B34" s="415" t="s">
        <v>453</v>
      </c>
      <c r="C34" s="416">
        <v>781</v>
      </c>
      <c r="D34" s="417">
        <v>5.3228648053678471E-4</v>
      </c>
      <c r="E34" s="429">
        <v>2660</v>
      </c>
      <c r="F34" s="430">
        <v>1.4036850426276985E-3</v>
      </c>
      <c r="G34" s="431">
        <v>3448</v>
      </c>
      <c r="H34" s="420">
        <v>1.6725725747576395E-3</v>
      </c>
    </row>
    <row r="35" spans="2:8">
      <c r="B35" s="415" t="s">
        <v>454</v>
      </c>
      <c r="C35" s="416">
        <v>3580</v>
      </c>
      <c r="D35" s="417">
        <v>2.4399303461225211E-3</v>
      </c>
      <c r="E35" s="429">
        <v>11542</v>
      </c>
      <c r="F35" s="430">
        <v>6.0907266022589834E-3</v>
      </c>
      <c r="G35" s="431">
        <v>8013</v>
      </c>
      <c r="H35" s="420">
        <v>3.886984930839027E-3</v>
      </c>
    </row>
    <row r="36" spans="2:8">
      <c r="B36" s="415" t="s">
        <v>455</v>
      </c>
      <c r="C36" s="416">
        <v>19738</v>
      </c>
      <c r="D36" s="417">
        <v>1.3452331053566012E-2</v>
      </c>
      <c r="E36" s="429">
        <v>29872</v>
      </c>
      <c r="F36" s="430">
        <v>1.5763488568937823E-2</v>
      </c>
      <c r="G36" s="431">
        <v>62315</v>
      </c>
      <c r="H36" s="420">
        <v>3.0228062643857977E-2</v>
      </c>
    </row>
    <row r="37" spans="2:8">
      <c r="B37" s="415" t="s">
        <v>456</v>
      </c>
      <c r="C37" s="416">
        <v>6076</v>
      </c>
      <c r="D37" s="417">
        <v>4.1410661405140896E-3</v>
      </c>
      <c r="E37" s="429">
        <v>22637</v>
      </c>
      <c r="F37" s="430">
        <v>1.1945570793219252E-2</v>
      </c>
      <c r="G37" s="431">
        <v>18693</v>
      </c>
      <c r="H37" s="420">
        <v>9.0676911658771914E-3</v>
      </c>
    </row>
    <row r="38" spans="2:8">
      <c r="B38" s="415" t="s">
        <v>1105</v>
      </c>
      <c r="C38" s="416">
        <v>0</v>
      </c>
      <c r="D38" s="417">
        <v>0</v>
      </c>
      <c r="E38" s="429">
        <v>1</v>
      </c>
      <c r="F38" s="430">
        <v>5.2770114384499939E-7</v>
      </c>
      <c r="G38" s="431">
        <v>476</v>
      </c>
      <c r="H38" s="420">
        <v>2.3090039025076462E-4</v>
      </c>
    </row>
    <row r="39" spans="2:8">
      <c r="B39" s="415" t="s">
        <v>1106</v>
      </c>
      <c r="C39" s="416">
        <v>101</v>
      </c>
      <c r="D39" s="417">
        <v>6.8836023731389564E-5</v>
      </c>
      <c r="E39" s="429">
        <v>1126</v>
      </c>
      <c r="F39" s="430">
        <v>5.9419148796946929E-4</v>
      </c>
      <c r="G39" s="431">
        <v>4507</v>
      </c>
      <c r="H39" s="420">
        <v>2.1862774345802441E-3</v>
      </c>
    </row>
    <row r="40" spans="2:8" ht="13.5" thickBot="1">
      <c r="B40" s="421" t="s">
        <v>439</v>
      </c>
      <c r="C40" s="422">
        <v>38081</v>
      </c>
      <c r="D40" s="423">
        <v>2.5953907125891545E-2</v>
      </c>
      <c r="E40" s="432">
        <v>99701</v>
      </c>
      <c r="F40" s="423">
        <v>5.2612331742490283E-2</v>
      </c>
      <c r="G40" s="433">
        <v>132340</v>
      </c>
      <c r="H40" s="426">
        <v>6.4196129507954183E-2</v>
      </c>
    </row>
    <row r="41" spans="2:8">
      <c r="B41" s="427"/>
      <c r="C41" s="736"/>
      <c r="D41" s="737"/>
      <c r="E41" s="736"/>
      <c r="F41" s="737"/>
      <c r="G41" s="736"/>
      <c r="H41" s="428"/>
    </row>
    <row r="42" spans="2:8" ht="16.5" thickBot="1">
      <c r="B42" s="402" t="s">
        <v>898</v>
      </c>
      <c r="C42" s="403"/>
      <c r="D42" s="402"/>
      <c r="E42" s="403"/>
      <c r="F42" s="402"/>
      <c r="G42" s="403"/>
      <c r="H42" s="402"/>
    </row>
    <row r="43" spans="2:8" ht="13.5" thickBot="1">
      <c r="B43" s="427"/>
      <c r="C43" s="736"/>
      <c r="D43" s="737"/>
      <c r="E43" s="736"/>
      <c r="F43" s="737"/>
      <c r="G43" s="736"/>
      <c r="H43" s="428"/>
    </row>
    <row r="44" spans="2:8" ht="16.5" thickBot="1">
      <c r="B44" s="408" t="s">
        <v>435</v>
      </c>
      <c r="C44" s="733" t="s">
        <v>13</v>
      </c>
      <c r="D44" s="734" t="s">
        <v>303</v>
      </c>
      <c r="E44" s="733" t="s">
        <v>14</v>
      </c>
      <c r="F44" s="734" t="s">
        <v>303</v>
      </c>
      <c r="G44" s="733" t="s">
        <v>895</v>
      </c>
      <c r="H44" s="735" t="s">
        <v>303</v>
      </c>
    </row>
    <row r="45" spans="2:8">
      <c r="B45" s="415" t="s">
        <v>1107</v>
      </c>
      <c r="C45" s="416">
        <v>12960</v>
      </c>
      <c r="D45" s="417">
        <v>8.8328204708792955E-3</v>
      </c>
      <c r="E45" s="429">
        <v>20700</v>
      </c>
      <c r="F45" s="430">
        <v>1.0923413677591488E-2</v>
      </c>
      <c r="G45" s="431">
        <v>14309</v>
      </c>
      <c r="H45" s="420">
        <v>6.9410791682735099E-3</v>
      </c>
    </row>
    <row r="46" spans="2:8">
      <c r="B46" s="415" t="s">
        <v>58</v>
      </c>
      <c r="C46" s="416">
        <v>12335</v>
      </c>
      <c r="D46" s="417">
        <v>8.4068549774919833E-3</v>
      </c>
      <c r="E46" s="429">
        <v>18315</v>
      </c>
      <c r="F46" s="430">
        <v>9.6648464495211646E-3</v>
      </c>
      <c r="G46" s="431">
        <v>15979</v>
      </c>
      <c r="H46" s="420">
        <v>7.7511708735650588E-3</v>
      </c>
    </row>
    <row r="47" spans="2:8">
      <c r="B47" s="415" t="s">
        <v>1108</v>
      </c>
      <c r="C47" s="416">
        <v>3</v>
      </c>
      <c r="D47" s="417">
        <v>2.044634368259096E-6</v>
      </c>
      <c r="E47" s="429">
        <v>13</v>
      </c>
      <c r="F47" s="430">
        <v>6.860114869984992E-6</v>
      </c>
      <c r="G47" s="431">
        <v>496</v>
      </c>
      <c r="H47" s="420">
        <v>2.4060208732012446E-4</v>
      </c>
    </row>
    <row r="48" spans="2:8">
      <c r="B48" s="415" t="s">
        <v>457</v>
      </c>
      <c r="C48" s="416">
        <v>573</v>
      </c>
      <c r="D48" s="417">
        <v>3.9052516433748732E-4</v>
      </c>
      <c r="E48" s="429">
        <v>675</v>
      </c>
      <c r="F48" s="430">
        <v>3.5619827209537461E-4</v>
      </c>
      <c r="G48" s="431">
        <v>660</v>
      </c>
      <c r="H48" s="420">
        <v>3.2015600328887529E-4</v>
      </c>
    </row>
    <row r="49" spans="2:8">
      <c r="B49" s="415" t="s">
        <v>525</v>
      </c>
      <c r="C49" s="416">
        <v>2289</v>
      </c>
      <c r="D49" s="417">
        <v>1.5600560229816903E-3</v>
      </c>
      <c r="E49" s="429">
        <v>2042</v>
      </c>
      <c r="F49" s="430">
        <v>1.0775657357314887E-3</v>
      </c>
      <c r="G49" s="431">
        <v>2922</v>
      </c>
      <c r="H49" s="420">
        <v>1.4174179418334752E-3</v>
      </c>
    </row>
    <row r="50" spans="2:8" ht="13.5" thickBot="1">
      <c r="B50" s="421" t="s">
        <v>439</v>
      </c>
      <c r="C50" s="422">
        <v>28078</v>
      </c>
      <c r="D50" s="423">
        <v>1.91364145973263E-2</v>
      </c>
      <c r="E50" s="432">
        <v>39639</v>
      </c>
      <c r="F50" s="423">
        <v>2.0917545640871931E-2</v>
      </c>
      <c r="G50" s="433">
        <v>32496</v>
      </c>
      <c r="H50" s="426">
        <v>1.5763317398295895E-2</v>
      </c>
    </row>
    <row r="51" spans="2:8">
      <c r="B51" s="434"/>
      <c r="C51" s="435"/>
      <c r="D51" s="436"/>
      <c r="E51" s="435"/>
      <c r="F51" s="436"/>
      <c r="G51" s="435"/>
      <c r="H51" s="428"/>
    </row>
    <row r="52" spans="2:8" ht="16.5" thickBot="1">
      <c r="B52" s="437" t="s">
        <v>49</v>
      </c>
      <c r="C52" s="438"/>
      <c r="D52" s="437"/>
      <c r="E52" s="438"/>
      <c r="F52" s="437"/>
      <c r="G52" s="438"/>
      <c r="H52" s="439"/>
    </row>
    <row r="53" spans="2:8" ht="13.5" thickBot="1">
      <c r="B53" s="427"/>
      <c r="C53" s="736"/>
      <c r="D53" s="737"/>
      <c r="E53" s="736"/>
      <c r="F53" s="737"/>
      <c r="G53" s="736"/>
      <c r="H53" s="428"/>
    </row>
    <row r="54" spans="2:8" ht="16.5" thickBot="1">
      <c r="B54" s="408" t="s">
        <v>435</v>
      </c>
      <c r="C54" s="733" t="s">
        <v>13</v>
      </c>
      <c r="D54" s="734" t="s">
        <v>303</v>
      </c>
      <c r="E54" s="733" t="s">
        <v>14</v>
      </c>
      <c r="F54" s="734" t="s">
        <v>303</v>
      </c>
      <c r="G54" s="733" t="s">
        <v>895</v>
      </c>
      <c r="H54" s="735" t="s">
        <v>303</v>
      </c>
    </row>
    <row r="55" spans="2:8">
      <c r="B55" s="415" t="s">
        <v>458</v>
      </c>
      <c r="C55" s="416">
        <v>913</v>
      </c>
      <c r="D55" s="417">
        <v>6.2225039274018486E-4</v>
      </c>
      <c r="E55" s="429">
        <v>2957</v>
      </c>
      <c r="F55" s="430">
        <v>1.5604122823496631E-3</v>
      </c>
      <c r="G55" s="431">
        <v>2125</v>
      </c>
      <c r="H55" s="420">
        <v>1.0308053136194849E-3</v>
      </c>
    </row>
    <row r="56" spans="2:8" ht="13.5" thickBot="1">
      <c r="B56" s="421" t="s">
        <v>439</v>
      </c>
      <c r="C56" s="422">
        <v>913</v>
      </c>
      <c r="D56" s="423">
        <v>6.2225039274018486E-4</v>
      </c>
      <c r="E56" s="432">
        <v>2957</v>
      </c>
      <c r="F56" s="423">
        <v>1.5604122823496631E-3</v>
      </c>
      <c r="G56" s="433">
        <v>2125</v>
      </c>
      <c r="H56" s="426">
        <v>1.0308053136194849E-3</v>
      </c>
    </row>
    <row r="58" spans="2:8" ht="16.5" thickBot="1">
      <c r="B58" s="402" t="s">
        <v>46</v>
      </c>
      <c r="C58" s="403"/>
      <c r="D58" s="402"/>
      <c r="E58" s="403"/>
      <c r="F58" s="402"/>
      <c r="G58" s="403"/>
      <c r="H58" s="402"/>
    </row>
    <row r="59" spans="2:8" ht="13.5" thickBot="1">
      <c r="B59" s="427"/>
      <c r="C59" s="736"/>
      <c r="D59" s="737"/>
      <c r="E59" s="736"/>
      <c r="F59" s="737"/>
      <c r="G59" s="736"/>
      <c r="H59" s="428"/>
    </row>
    <row r="60" spans="2:8" ht="16.5" thickBot="1">
      <c r="B60" s="408" t="s">
        <v>435</v>
      </c>
      <c r="C60" s="733" t="s">
        <v>13</v>
      </c>
      <c r="D60" s="734" t="s">
        <v>303</v>
      </c>
      <c r="E60" s="733" t="s">
        <v>14</v>
      </c>
      <c r="F60" s="734" t="s">
        <v>303</v>
      </c>
      <c r="G60" s="733" t="s">
        <v>895</v>
      </c>
      <c r="H60" s="735" t="s">
        <v>303</v>
      </c>
    </row>
    <row r="61" spans="2:8">
      <c r="B61" s="415" t="s">
        <v>46</v>
      </c>
      <c r="C61" s="416">
        <v>3602</v>
      </c>
      <c r="D61" s="417">
        <v>2.4549243314897547E-3</v>
      </c>
      <c r="E61" s="429">
        <v>4018</v>
      </c>
      <c r="F61" s="430">
        <v>2.1203031959692075E-3</v>
      </c>
      <c r="G61" s="431">
        <v>3599</v>
      </c>
      <c r="H61" s="420">
        <v>1.7458203876313063E-3</v>
      </c>
    </row>
    <row r="62" spans="2:8" ht="13.5" thickBot="1">
      <c r="B62" s="421" t="s">
        <v>439</v>
      </c>
      <c r="C62" s="422">
        <v>3602</v>
      </c>
      <c r="D62" s="423">
        <v>2.4549243314897547E-3</v>
      </c>
      <c r="E62" s="432">
        <v>4018</v>
      </c>
      <c r="F62" s="423">
        <v>2.1203031959692075E-3</v>
      </c>
      <c r="G62" s="433">
        <v>3599</v>
      </c>
      <c r="H62" s="426">
        <v>1.7458203876313063E-3</v>
      </c>
    </row>
    <row r="63" spans="2:8">
      <c r="B63" s="440"/>
      <c r="C63" s="441"/>
      <c r="D63" s="440"/>
      <c r="E63" s="441"/>
      <c r="F63" s="440"/>
      <c r="G63" s="441"/>
      <c r="H63" s="440"/>
    </row>
    <row r="64" spans="2:8" ht="16.5" thickBot="1">
      <c r="B64" s="442" t="s">
        <v>47</v>
      </c>
      <c r="C64" s="443"/>
      <c r="D64" s="442"/>
      <c r="E64" s="443"/>
      <c r="F64" s="442"/>
      <c r="G64" s="443"/>
      <c r="H64" s="442"/>
    </row>
    <row r="65" spans="2:8" ht="13.5" thickBot="1">
      <c r="B65" s="427"/>
      <c r="C65" s="736"/>
      <c r="D65" s="737"/>
      <c r="E65" s="736"/>
      <c r="F65" s="737"/>
      <c r="G65" s="736"/>
      <c r="H65" s="428"/>
    </row>
    <row r="66" spans="2:8" ht="16.5" thickBot="1">
      <c r="B66" s="408" t="s">
        <v>435</v>
      </c>
      <c r="C66" s="733" t="s">
        <v>13</v>
      </c>
      <c r="D66" s="734" t="s">
        <v>303</v>
      </c>
      <c r="E66" s="733" t="s">
        <v>14</v>
      </c>
      <c r="F66" s="734" t="s">
        <v>303</v>
      </c>
      <c r="G66" s="733" t="s">
        <v>895</v>
      </c>
      <c r="H66" s="735" t="s">
        <v>303</v>
      </c>
    </row>
    <row r="67" spans="2:8">
      <c r="B67" s="415" t="s">
        <v>459</v>
      </c>
      <c r="C67" s="416">
        <v>2197</v>
      </c>
      <c r="D67" s="417">
        <v>1.4973539023550781E-3</v>
      </c>
      <c r="E67" s="429">
        <v>2771</v>
      </c>
      <c r="F67" s="430">
        <v>1.4622598695944932E-3</v>
      </c>
      <c r="G67" s="431">
        <v>1712</v>
      </c>
      <c r="H67" s="420">
        <v>8.304652691372038E-4</v>
      </c>
    </row>
    <row r="68" spans="2:8">
      <c r="B68" s="415" t="s">
        <v>460</v>
      </c>
      <c r="C68" s="416">
        <v>721</v>
      </c>
      <c r="D68" s="417">
        <v>4.9139379317160274E-4</v>
      </c>
      <c r="E68" s="429">
        <v>745</v>
      </c>
      <c r="F68" s="430">
        <v>3.9313735216452454E-4</v>
      </c>
      <c r="G68" s="431">
        <v>757</v>
      </c>
      <c r="H68" s="420">
        <v>3.6720923407527063E-4</v>
      </c>
    </row>
    <row r="69" spans="2:8" ht="13.5" thickBot="1">
      <c r="B69" s="421" t="s">
        <v>439</v>
      </c>
      <c r="C69" s="422">
        <v>2918</v>
      </c>
      <c r="D69" s="423">
        <v>1.9887476955266809E-3</v>
      </c>
      <c r="E69" s="432">
        <v>3516</v>
      </c>
      <c r="F69" s="423">
        <v>1.8553972217590178E-3</v>
      </c>
      <c r="G69" s="433">
        <v>2468</v>
      </c>
      <c r="H69" s="426">
        <v>1.1971894183590065E-3</v>
      </c>
    </row>
    <row r="70" spans="2:8">
      <c r="B70" s="427"/>
      <c r="C70" s="736"/>
      <c r="D70" s="737"/>
      <c r="E70" s="736"/>
      <c r="F70" s="737"/>
      <c r="G70" s="736"/>
      <c r="H70" s="428"/>
    </row>
    <row r="71" spans="2:8" ht="16.5" thickBot="1">
      <c r="B71" s="402" t="s">
        <v>40</v>
      </c>
      <c r="C71" s="403"/>
      <c r="D71" s="402"/>
      <c r="E71" s="403"/>
      <c r="F71" s="402"/>
      <c r="G71" s="403"/>
      <c r="H71" s="402"/>
    </row>
    <row r="72" spans="2:8" ht="13.5" thickBot="1">
      <c r="B72" s="427"/>
      <c r="C72" s="736"/>
      <c r="D72" s="737"/>
      <c r="E72" s="736"/>
      <c r="F72" s="737"/>
      <c r="G72" s="736"/>
      <c r="H72" s="428"/>
    </row>
    <row r="73" spans="2:8" ht="16.5" thickBot="1">
      <c r="B73" s="408" t="s">
        <v>435</v>
      </c>
      <c r="C73" s="733" t="s">
        <v>13</v>
      </c>
      <c r="D73" s="734" t="s">
        <v>303</v>
      </c>
      <c r="E73" s="733" t="s">
        <v>14</v>
      </c>
      <c r="F73" s="734" t="s">
        <v>303</v>
      </c>
      <c r="G73" s="733" t="s">
        <v>895</v>
      </c>
      <c r="H73" s="735" t="s">
        <v>303</v>
      </c>
    </row>
    <row r="74" spans="2:8">
      <c r="B74" s="415" t="s">
        <v>461</v>
      </c>
      <c r="C74" s="416">
        <v>21627</v>
      </c>
      <c r="D74" s="417">
        <v>1.4739769160779823E-2</v>
      </c>
      <c r="E74" s="429">
        <v>16029</v>
      </c>
      <c r="F74" s="430">
        <v>8.4585216346914956E-3</v>
      </c>
      <c r="G74" s="431">
        <v>13386</v>
      </c>
      <c r="H74" s="420">
        <v>6.4933458485225528E-3</v>
      </c>
    </row>
    <row r="75" spans="2:8" ht="13.5" thickBot="1">
      <c r="B75" s="421" t="s">
        <v>439</v>
      </c>
      <c r="C75" s="422">
        <v>21627</v>
      </c>
      <c r="D75" s="423">
        <v>1.4739769160779823E-2</v>
      </c>
      <c r="E75" s="432">
        <v>16029</v>
      </c>
      <c r="F75" s="423">
        <v>8.4585216346914956E-3</v>
      </c>
      <c r="G75" s="433">
        <v>13386</v>
      </c>
      <c r="H75" s="426">
        <v>6.4933458485225528E-3</v>
      </c>
    </row>
    <row r="76" spans="2:8">
      <c r="B76" s="427"/>
      <c r="C76" s="736"/>
      <c r="D76" s="737"/>
      <c r="E76" s="736"/>
      <c r="F76" s="737"/>
      <c r="G76" s="736"/>
      <c r="H76" s="428"/>
    </row>
    <row r="77" spans="2:8" ht="16.5" thickBot="1">
      <c r="B77" s="402" t="s">
        <v>37</v>
      </c>
      <c r="C77" s="403"/>
      <c r="D77" s="402"/>
      <c r="E77" s="403"/>
      <c r="F77" s="402"/>
      <c r="G77" s="403"/>
      <c r="H77" s="402"/>
    </row>
    <row r="78" spans="2:8" ht="13.5" thickBot="1">
      <c r="B78" s="427"/>
      <c r="C78" s="736"/>
      <c r="D78" s="737"/>
      <c r="E78" s="736"/>
      <c r="F78" s="737"/>
      <c r="G78" s="736"/>
      <c r="H78" s="428"/>
    </row>
    <row r="79" spans="2:8" ht="16.5" thickBot="1">
      <c r="B79" s="408" t="s">
        <v>435</v>
      </c>
      <c r="C79" s="733" t="s">
        <v>13</v>
      </c>
      <c r="D79" s="734" t="s">
        <v>303</v>
      </c>
      <c r="E79" s="733" t="s">
        <v>14</v>
      </c>
      <c r="F79" s="734" t="s">
        <v>303</v>
      </c>
      <c r="G79" s="733" t="s">
        <v>895</v>
      </c>
      <c r="H79" s="735" t="s">
        <v>303</v>
      </c>
    </row>
    <row r="80" spans="2:8">
      <c r="B80" s="415" t="s">
        <v>462</v>
      </c>
      <c r="C80" s="416">
        <v>19135</v>
      </c>
      <c r="D80" s="417">
        <v>1.3041359545545934E-2</v>
      </c>
      <c r="E80" s="429">
        <v>19489</v>
      </c>
      <c r="F80" s="430">
        <v>1.0284367592395193E-2</v>
      </c>
      <c r="G80" s="431">
        <v>20139</v>
      </c>
      <c r="H80" s="420">
        <v>9.7691238639919086E-3</v>
      </c>
    </row>
    <row r="81" spans="2:8">
      <c r="B81" s="415" t="s">
        <v>463</v>
      </c>
      <c r="C81" s="416">
        <v>11611</v>
      </c>
      <c r="D81" s="417">
        <v>7.9134165499521215E-3</v>
      </c>
      <c r="E81" s="429">
        <v>11879</v>
      </c>
      <c r="F81" s="430">
        <v>6.2685618877347474E-3</v>
      </c>
      <c r="G81" s="431">
        <v>9967</v>
      </c>
      <c r="H81" s="420">
        <v>4.8348407345154849E-3</v>
      </c>
    </row>
    <row r="82" spans="2:8">
      <c r="B82" s="415" t="s">
        <v>464</v>
      </c>
      <c r="C82" s="416">
        <v>1969</v>
      </c>
      <c r="D82" s="417">
        <v>1.3419616903673868E-3</v>
      </c>
      <c r="E82" s="429">
        <v>1557</v>
      </c>
      <c r="F82" s="430">
        <v>8.2163068096666409E-4</v>
      </c>
      <c r="G82" s="431">
        <v>1088</v>
      </c>
      <c r="H82" s="420">
        <v>5.2777232057317621E-4</v>
      </c>
    </row>
    <row r="83" spans="2:8" ht="13.5" thickBot="1">
      <c r="B83" s="421" t="s">
        <v>439</v>
      </c>
      <c r="C83" s="422">
        <v>30447</v>
      </c>
      <c r="D83" s="423">
        <v>2.0750994203461565E-2</v>
      </c>
      <c r="E83" s="432">
        <v>30914</v>
      </c>
      <c r="F83" s="423">
        <v>1.6313353160824311E-2</v>
      </c>
      <c r="G83" s="433">
        <v>29268</v>
      </c>
      <c r="H83" s="426">
        <v>1.4197463491301215E-2</v>
      </c>
    </row>
    <row r="84" spans="2:8">
      <c r="B84" s="427"/>
      <c r="C84" s="736"/>
      <c r="D84" s="737"/>
      <c r="E84" s="736"/>
      <c r="F84" s="737"/>
      <c r="G84" s="736"/>
      <c r="H84" s="428"/>
    </row>
    <row r="85" spans="2:8" ht="16.5" thickBot="1">
      <c r="B85" s="444" t="s">
        <v>32</v>
      </c>
      <c r="C85" s="403"/>
      <c r="D85" s="444"/>
      <c r="E85" s="403"/>
      <c r="F85" s="444"/>
      <c r="G85" s="403"/>
      <c r="H85" s="445"/>
    </row>
    <row r="86" spans="2:8" ht="16.5" thickBot="1">
      <c r="B86" s="404"/>
      <c r="C86" s="405"/>
      <c r="D86" s="406"/>
      <c r="E86" s="405"/>
      <c r="F86" s="406"/>
      <c r="G86" s="405"/>
      <c r="H86" s="428"/>
    </row>
    <row r="87" spans="2:8" ht="16.5" thickBot="1">
      <c r="B87" s="408" t="s">
        <v>435</v>
      </c>
      <c r="C87" s="733" t="s">
        <v>13</v>
      </c>
      <c r="D87" s="734" t="s">
        <v>303</v>
      </c>
      <c r="E87" s="733" t="s">
        <v>14</v>
      </c>
      <c r="F87" s="734" t="s">
        <v>303</v>
      </c>
      <c r="G87" s="733" t="s">
        <v>895</v>
      </c>
      <c r="H87" s="735" t="s">
        <v>303</v>
      </c>
    </row>
    <row r="88" spans="2:8">
      <c r="B88" s="415" t="s">
        <v>32</v>
      </c>
      <c r="C88" s="416">
        <v>34174</v>
      </c>
      <c r="D88" s="417">
        <v>2.3291111633628785E-2</v>
      </c>
      <c r="E88" s="429">
        <v>43236</v>
      </c>
      <c r="F88" s="430">
        <v>2.2815686655282393E-2</v>
      </c>
      <c r="G88" s="431">
        <v>51262</v>
      </c>
      <c r="H88" s="420">
        <v>2.4866419758476251E-2</v>
      </c>
    </row>
    <row r="89" spans="2:8">
      <c r="B89" s="415" t="s">
        <v>465</v>
      </c>
      <c r="C89" s="416">
        <v>526</v>
      </c>
      <c r="D89" s="417">
        <v>3.584925592347615E-4</v>
      </c>
      <c r="E89" s="429">
        <v>702</v>
      </c>
      <c r="F89" s="430">
        <v>3.7044620297918958E-4</v>
      </c>
      <c r="G89" s="431">
        <v>578</v>
      </c>
      <c r="H89" s="420">
        <v>2.8037904530449988E-4</v>
      </c>
    </row>
    <row r="90" spans="2:8" ht="13.5" thickBot="1">
      <c r="B90" s="421" t="s">
        <v>439</v>
      </c>
      <c r="C90" s="422">
        <v>34406</v>
      </c>
      <c r="D90" s="423">
        <v>2.3449230024774153E-2</v>
      </c>
      <c r="E90" s="432">
        <v>43457</v>
      </c>
      <c r="F90" s="423">
        <v>2.293230860807214E-2</v>
      </c>
      <c r="G90" s="433">
        <v>51550</v>
      </c>
      <c r="H90" s="426">
        <v>2.5006124196275032E-2</v>
      </c>
    </row>
    <row r="91" spans="2:8">
      <c r="B91" s="427"/>
      <c r="C91" s="736"/>
      <c r="D91" s="737"/>
      <c r="E91" s="736"/>
      <c r="F91" s="737"/>
      <c r="G91" s="736"/>
      <c r="H91" s="428"/>
    </row>
    <row r="92" spans="2:8" ht="16.5" thickBot="1">
      <c r="B92" s="402" t="s">
        <v>20</v>
      </c>
      <c r="C92" s="403"/>
      <c r="D92" s="402"/>
      <c r="E92" s="403"/>
      <c r="F92" s="402"/>
      <c r="G92" s="403"/>
      <c r="H92" s="439"/>
    </row>
    <row r="93" spans="2:8" ht="13.5" thickBot="1">
      <c r="B93" s="427"/>
      <c r="C93" s="736"/>
      <c r="D93" s="737"/>
      <c r="E93" s="736"/>
      <c r="F93" s="737"/>
      <c r="G93" s="736"/>
      <c r="H93" s="428"/>
    </row>
    <row r="94" spans="2:8" ht="16.5" thickBot="1">
      <c r="B94" s="408" t="s">
        <v>435</v>
      </c>
      <c r="C94" s="733" t="s">
        <v>13</v>
      </c>
      <c r="D94" s="734" t="s">
        <v>303</v>
      </c>
      <c r="E94" s="733" t="s">
        <v>14</v>
      </c>
      <c r="F94" s="734" t="s">
        <v>303</v>
      </c>
      <c r="G94" s="733" t="s">
        <v>895</v>
      </c>
      <c r="H94" s="735" t="s">
        <v>303</v>
      </c>
    </row>
    <row r="95" spans="2:8">
      <c r="B95" s="415" t="s">
        <v>466</v>
      </c>
      <c r="C95" s="416">
        <v>33920</v>
      </c>
      <c r="D95" s="417">
        <v>2.3117999257116179E-2</v>
      </c>
      <c r="E95" s="429">
        <v>26932</v>
      </c>
      <c r="F95" s="430">
        <v>1.4212047206033524E-2</v>
      </c>
      <c r="G95" s="431">
        <v>23197</v>
      </c>
      <c r="H95" s="420">
        <v>1.125251334589703E-2</v>
      </c>
    </row>
    <row r="96" spans="2:8">
      <c r="B96" s="415" t="s">
        <v>467</v>
      </c>
      <c r="C96" s="416">
        <v>120582</v>
      </c>
      <c r="D96" s="417">
        <v>8.2182033797806101E-2</v>
      </c>
      <c r="E96" s="429">
        <v>160184</v>
      </c>
      <c r="F96" s="430">
        <v>8.4529280025667383E-2</v>
      </c>
      <c r="G96" s="431">
        <v>178009</v>
      </c>
      <c r="H96" s="420">
        <v>8.6349469680983948E-2</v>
      </c>
    </row>
    <row r="97" spans="2:8" ht="13.5" thickBot="1">
      <c r="B97" s="421" t="s">
        <v>439</v>
      </c>
      <c r="C97" s="422">
        <v>152718</v>
      </c>
      <c r="D97" s="423">
        <v>0.10408415715059754</v>
      </c>
      <c r="E97" s="432">
        <v>185630</v>
      </c>
      <c r="F97" s="423">
        <v>9.7957163331947233E-2</v>
      </c>
      <c r="G97" s="433">
        <v>199721</v>
      </c>
      <c r="H97" s="426">
        <v>9.6881632019481009E-2</v>
      </c>
    </row>
    <row r="98" spans="2:8">
      <c r="B98" s="434"/>
      <c r="C98" s="446"/>
      <c r="D98" s="447"/>
      <c r="E98" s="446"/>
      <c r="F98" s="447"/>
      <c r="G98" s="738"/>
      <c r="H98" s="739"/>
    </row>
    <row r="99" spans="2:8" ht="16.5" thickBot="1">
      <c r="B99" s="437" t="s">
        <v>48</v>
      </c>
      <c r="C99" s="438"/>
      <c r="D99" s="437"/>
      <c r="E99" s="438"/>
      <c r="F99" s="437"/>
      <c r="G99" s="438"/>
      <c r="H99" s="439"/>
    </row>
    <row r="100" spans="2:8" ht="13.5" thickBot="1">
      <c r="B100" s="427"/>
      <c r="C100" s="736"/>
      <c r="D100" s="737"/>
      <c r="E100" s="736"/>
      <c r="F100" s="737"/>
      <c r="G100" s="736"/>
      <c r="H100" s="428"/>
    </row>
    <row r="101" spans="2:8" ht="16.5" thickBot="1">
      <c r="B101" s="408" t="s">
        <v>435</v>
      </c>
      <c r="C101" s="733" t="s">
        <v>13</v>
      </c>
      <c r="D101" s="734" t="s">
        <v>303</v>
      </c>
      <c r="E101" s="733" t="s">
        <v>14</v>
      </c>
      <c r="F101" s="734" t="s">
        <v>303</v>
      </c>
      <c r="G101" s="733" t="s">
        <v>895</v>
      </c>
      <c r="H101" s="735" t="s">
        <v>303</v>
      </c>
    </row>
    <row r="102" spans="2:8">
      <c r="B102" s="415" t="s">
        <v>1109</v>
      </c>
      <c r="C102" s="416">
        <v>0</v>
      </c>
      <c r="D102" s="417">
        <v>0</v>
      </c>
      <c r="E102" s="429">
        <v>0</v>
      </c>
      <c r="F102" s="430">
        <v>0</v>
      </c>
      <c r="G102" s="431">
        <v>386</v>
      </c>
      <c r="H102" s="420">
        <v>1.8724275343864525E-4</v>
      </c>
    </row>
    <row r="103" spans="2:8">
      <c r="B103" s="415" t="s">
        <v>468</v>
      </c>
      <c r="C103" s="416">
        <v>657</v>
      </c>
      <c r="D103" s="417">
        <v>4.4777492664874202E-4</v>
      </c>
      <c r="E103" s="429">
        <v>3630</v>
      </c>
      <c r="F103" s="430">
        <v>1.9155551521573479E-3</v>
      </c>
      <c r="G103" s="431">
        <v>3236</v>
      </c>
      <c r="H103" s="420">
        <v>1.569734585822425E-3</v>
      </c>
    </row>
    <row r="104" spans="2:8" ht="13.5" thickBot="1">
      <c r="B104" s="421" t="s">
        <v>439</v>
      </c>
      <c r="C104" s="422">
        <v>657</v>
      </c>
      <c r="D104" s="423">
        <v>4.4777492664874202E-4</v>
      </c>
      <c r="E104" s="432">
        <v>3630</v>
      </c>
      <c r="F104" s="423">
        <v>1.9155551521573479E-3</v>
      </c>
      <c r="G104" s="433">
        <v>3613</v>
      </c>
      <c r="H104" s="426">
        <v>1.7526115755798584E-3</v>
      </c>
    </row>
    <row r="105" spans="2:8">
      <c r="B105" s="427"/>
      <c r="C105" s="736"/>
      <c r="D105" s="737"/>
      <c r="E105" s="736"/>
      <c r="F105" s="737"/>
      <c r="G105" s="736"/>
      <c r="H105" s="428"/>
    </row>
    <row r="106" spans="2:8" ht="16.5" thickBot="1">
      <c r="B106" s="402" t="s">
        <v>29</v>
      </c>
      <c r="C106" s="403"/>
      <c r="D106" s="402"/>
      <c r="E106" s="403"/>
      <c r="F106" s="402"/>
      <c r="G106" s="403"/>
      <c r="H106" s="448"/>
    </row>
    <row r="107" spans="2:8" ht="13.5" thickBot="1">
      <c r="B107" s="427"/>
      <c r="C107" s="736"/>
      <c r="D107" s="737"/>
      <c r="E107" s="736"/>
      <c r="F107" s="737"/>
      <c r="G107" s="736"/>
      <c r="H107" s="428"/>
    </row>
    <row r="108" spans="2:8" ht="16.5" thickBot="1">
      <c r="B108" s="408" t="s">
        <v>435</v>
      </c>
      <c r="C108" s="733" t="s">
        <v>13</v>
      </c>
      <c r="D108" s="734" t="s">
        <v>303</v>
      </c>
      <c r="E108" s="733" t="s">
        <v>14</v>
      </c>
      <c r="F108" s="734" t="s">
        <v>303</v>
      </c>
      <c r="G108" s="733" t="s">
        <v>895</v>
      </c>
      <c r="H108" s="735" t="s">
        <v>303</v>
      </c>
    </row>
    <row r="109" spans="2:8">
      <c r="B109" s="415" t="s">
        <v>469</v>
      </c>
      <c r="C109" s="416">
        <v>29670</v>
      </c>
      <c r="D109" s="417">
        <v>2.0221433902082461E-2</v>
      </c>
      <c r="E109" s="429">
        <v>33359</v>
      </c>
      <c r="F109" s="430">
        <v>1.7603582457525337E-2</v>
      </c>
      <c r="G109" s="431">
        <v>38386</v>
      </c>
      <c r="H109" s="420">
        <v>1.8620467185222374E-2</v>
      </c>
    </row>
    <row r="110" spans="2:8">
      <c r="B110" s="415" t="s">
        <v>1110</v>
      </c>
      <c r="C110" s="416">
        <v>16405</v>
      </c>
      <c r="D110" s="417">
        <v>1.1180742270430156E-2</v>
      </c>
      <c r="E110" s="429">
        <v>9226</v>
      </c>
      <c r="F110" s="430">
        <v>4.8685707531139644E-3</v>
      </c>
      <c r="G110" s="431">
        <v>7782</v>
      </c>
      <c r="H110" s="420">
        <v>3.7749303296879208E-3</v>
      </c>
    </row>
    <row r="111" spans="2:8" ht="13.5" thickBot="1">
      <c r="B111" s="421" t="s">
        <v>439</v>
      </c>
      <c r="C111" s="422">
        <v>45146</v>
      </c>
      <c r="D111" s="423">
        <v>3.0769021063141718E-2</v>
      </c>
      <c r="E111" s="432">
        <v>42376</v>
      </c>
      <c r="F111" s="423">
        <v>2.2361863671575694E-2</v>
      </c>
      <c r="G111" s="433">
        <v>46112</v>
      </c>
      <c r="H111" s="426">
        <v>2.2368232763116089E-2</v>
      </c>
    </row>
    <row r="112" spans="2:8">
      <c r="B112" s="449"/>
      <c r="C112" s="435"/>
      <c r="D112" s="449"/>
      <c r="E112" s="435"/>
      <c r="F112" s="449"/>
      <c r="G112" s="435"/>
      <c r="H112" s="449"/>
    </row>
    <row r="113" spans="2:8" ht="16.5" thickBot="1">
      <c r="B113" s="402" t="s">
        <v>42</v>
      </c>
      <c r="C113" s="403"/>
      <c r="D113" s="402"/>
      <c r="E113" s="403"/>
      <c r="F113" s="402"/>
      <c r="G113" s="403"/>
      <c r="H113" s="448"/>
    </row>
    <row r="114" spans="2:8" ht="13.5" thickBot="1">
      <c r="B114" s="427"/>
      <c r="C114" s="736"/>
      <c r="D114" s="737"/>
      <c r="E114" s="736"/>
      <c r="F114" s="737"/>
      <c r="G114" s="736"/>
      <c r="H114" s="428"/>
    </row>
    <row r="115" spans="2:8" ht="16.5" thickBot="1">
      <c r="B115" s="408" t="s">
        <v>435</v>
      </c>
      <c r="C115" s="733" t="s">
        <v>13</v>
      </c>
      <c r="D115" s="734" t="s">
        <v>303</v>
      </c>
      <c r="E115" s="733" t="s">
        <v>14</v>
      </c>
      <c r="F115" s="734" t="s">
        <v>303</v>
      </c>
      <c r="G115" s="733" t="s">
        <v>895</v>
      </c>
      <c r="H115" s="735" t="s">
        <v>303</v>
      </c>
    </row>
    <row r="116" spans="2:8">
      <c r="B116" s="415" t="s">
        <v>470</v>
      </c>
      <c r="C116" s="416">
        <v>3800</v>
      </c>
      <c r="D116" s="417">
        <v>2.5898701997948549E-3</v>
      </c>
      <c r="E116" s="429">
        <v>10600</v>
      </c>
      <c r="F116" s="430">
        <v>5.5936321247569932E-3</v>
      </c>
      <c r="G116" s="431">
        <v>9288</v>
      </c>
      <c r="H116" s="420">
        <v>4.5054681190107183E-3</v>
      </c>
    </row>
    <row r="117" spans="2:8">
      <c r="B117" s="415" t="s">
        <v>471</v>
      </c>
      <c r="C117" s="416">
        <v>723</v>
      </c>
      <c r="D117" s="417">
        <v>4.927568827504422E-4</v>
      </c>
      <c r="E117" s="429">
        <v>1444</v>
      </c>
      <c r="F117" s="430">
        <v>7.6200045171217915E-4</v>
      </c>
      <c r="G117" s="431">
        <v>1002</v>
      </c>
      <c r="H117" s="420">
        <v>4.8605502317492888E-4</v>
      </c>
    </row>
    <row r="118" spans="2:8" ht="13.5" thickBot="1">
      <c r="B118" s="421" t="s">
        <v>439</v>
      </c>
      <c r="C118" s="422">
        <v>4523</v>
      </c>
      <c r="D118" s="423">
        <v>3.0826270825452971E-3</v>
      </c>
      <c r="E118" s="432">
        <v>12031</v>
      </c>
      <c r="F118" s="423">
        <v>6.3487724615991876E-3</v>
      </c>
      <c r="G118" s="433">
        <v>10257</v>
      </c>
      <c r="H118" s="426">
        <v>4.9755153420212028E-3</v>
      </c>
    </row>
    <row r="119" spans="2:8">
      <c r="B119" s="440"/>
      <c r="C119" s="441"/>
      <c r="D119" s="440"/>
      <c r="E119" s="441"/>
      <c r="F119" s="440"/>
      <c r="G119" s="441"/>
      <c r="H119" s="440"/>
    </row>
    <row r="120" spans="2:8" ht="16.5" thickBot="1">
      <c r="B120" s="402" t="s">
        <v>30</v>
      </c>
      <c r="C120" s="403"/>
      <c r="D120" s="402"/>
      <c r="E120" s="403"/>
      <c r="F120" s="402"/>
      <c r="G120" s="403"/>
      <c r="H120" s="448"/>
    </row>
    <row r="121" spans="2:8" ht="13.5" thickBot="1">
      <c r="B121" s="427"/>
      <c r="C121" s="736"/>
      <c r="D121" s="737"/>
      <c r="E121" s="736"/>
      <c r="F121" s="737"/>
      <c r="G121" s="736"/>
      <c r="H121" s="428"/>
    </row>
    <row r="122" spans="2:8" ht="16.5" thickBot="1">
      <c r="B122" s="408" t="s">
        <v>435</v>
      </c>
      <c r="C122" s="733" t="s">
        <v>13</v>
      </c>
      <c r="D122" s="734" t="s">
        <v>303</v>
      </c>
      <c r="E122" s="733" t="s">
        <v>14</v>
      </c>
      <c r="F122" s="734" t="s">
        <v>303</v>
      </c>
      <c r="G122" s="733" t="s">
        <v>895</v>
      </c>
      <c r="H122" s="735" t="s">
        <v>303</v>
      </c>
    </row>
    <row r="123" spans="2:8">
      <c r="B123" s="450" t="s">
        <v>472</v>
      </c>
      <c r="C123" s="429">
        <v>9101</v>
      </c>
      <c r="D123" s="411">
        <v>6.2027391285086782E-3</v>
      </c>
      <c r="E123" s="429">
        <v>18752</v>
      </c>
      <c r="F123" s="451">
        <v>9.8954518493814293E-3</v>
      </c>
      <c r="G123" s="431">
        <v>16552</v>
      </c>
      <c r="H123" s="420">
        <v>8.0291244946022189E-3</v>
      </c>
    </row>
    <row r="124" spans="2:8">
      <c r="B124" s="415" t="s">
        <v>473</v>
      </c>
      <c r="C124" s="416">
        <v>2460</v>
      </c>
      <c r="D124" s="417">
        <v>1.6766001819724587E-3</v>
      </c>
      <c r="E124" s="429">
        <v>2972</v>
      </c>
      <c r="F124" s="430">
        <v>1.5683277995073382E-3</v>
      </c>
      <c r="G124" s="431">
        <v>2551</v>
      </c>
      <c r="H124" s="420">
        <v>1.2374514611968499E-3</v>
      </c>
    </row>
    <row r="125" spans="2:8">
      <c r="B125" s="415" t="s">
        <v>59</v>
      </c>
      <c r="C125" s="416">
        <v>1085</v>
      </c>
      <c r="D125" s="417">
        <v>7.3947609652037305E-4</v>
      </c>
      <c r="E125" s="429">
        <v>1496</v>
      </c>
      <c r="F125" s="430">
        <v>7.8944091119211913E-4</v>
      </c>
      <c r="G125" s="431">
        <v>1162</v>
      </c>
      <c r="H125" s="420">
        <v>5.6366859972980772E-4</v>
      </c>
    </row>
    <row r="126" spans="2:8">
      <c r="B126" s="415" t="s">
        <v>474</v>
      </c>
      <c r="C126" s="416">
        <v>1499</v>
      </c>
      <c r="D126" s="417">
        <v>1.0216356393401283E-3</v>
      </c>
      <c r="E126" s="429">
        <v>3623</v>
      </c>
      <c r="F126" s="430">
        <v>1.9118612441504329E-3</v>
      </c>
      <c r="G126" s="431">
        <v>3015</v>
      </c>
      <c r="H126" s="420">
        <v>1.4625308332059986E-3</v>
      </c>
    </row>
    <row r="127" spans="2:8">
      <c r="B127" s="415" t="s">
        <v>475</v>
      </c>
      <c r="C127" s="416">
        <v>1659</v>
      </c>
      <c r="D127" s="417">
        <v>1.13068280564728E-3</v>
      </c>
      <c r="E127" s="429">
        <v>3446</v>
      </c>
      <c r="F127" s="430">
        <v>1.818458141689868E-3</v>
      </c>
      <c r="G127" s="431">
        <v>3055</v>
      </c>
      <c r="H127" s="420">
        <v>1.4819342273447182E-3</v>
      </c>
    </row>
    <row r="128" spans="2:8">
      <c r="B128" s="415" t="s">
        <v>476</v>
      </c>
      <c r="C128" s="416">
        <v>3751</v>
      </c>
      <c r="D128" s="417">
        <v>2.5564745051132897E-3</v>
      </c>
      <c r="E128" s="429">
        <v>3881</v>
      </c>
      <c r="F128" s="430">
        <v>2.0480081392624428E-3</v>
      </c>
      <c r="G128" s="431">
        <v>2588</v>
      </c>
      <c r="H128" s="420">
        <v>1.2553996007751657E-3</v>
      </c>
    </row>
    <row r="129" spans="2:8">
      <c r="B129" s="415" t="s">
        <v>477</v>
      </c>
      <c r="C129" s="416">
        <v>6413</v>
      </c>
      <c r="D129" s="417">
        <v>4.3707467345485279E-3</v>
      </c>
      <c r="E129" s="429">
        <v>7835</v>
      </c>
      <c r="F129" s="430">
        <v>4.1345384620255707E-3</v>
      </c>
      <c r="G129" s="431">
        <v>6833</v>
      </c>
      <c r="H129" s="420">
        <v>3.3145848037467954E-3</v>
      </c>
    </row>
    <row r="130" spans="2:8" ht="13.5" thickBot="1">
      <c r="B130" s="421" t="s">
        <v>439</v>
      </c>
      <c r="C130" s="422">
        <v>25899</v>
      </c>
      <c r="D130" s="423">
        <v>1.7651328501180775E-2</v>
      </c>
      <c r="E130" s="432">
        <v>41962</v>
      </c>
      <c r="F130" s="423">
        <v>2.2143395398023864E-2</v>
      </c>
      <c r="G130" s="433">
        <v>35703</v>
      </c>
      <c r="H130" s="426">
        <v>1.7318984523367751E-2</v>
      </c>
    </row>
    <row r="131" spans="2:8">
      <c r="B131" s="427"/>
      <c r="C131" s="736"/>
      <c r="D131" s="737"/>
      <c r="E131" s="736"/>
      <c r="F131" s="737"/>
      <c r="G131" s="736"/>
      <c r="H131" s="428"/>
    </row>
    <row r="132" spans="2:8" ht="16.5" thickBot="1">
      <c r="B132" s="402" t="s">
        <v>41</v>
      </c>
      <c r="C132" s="403"/>
      <c r="D132" s="402"/>
      <c r="E132" s="403"/>
      <c r="F132" s="402"/>
      <c r="G132" s="403"/>
      <c r="H132" s="448"/>
    </row>
    <row r="133" spans="2:8" ht="13.5" thickBot="1">
      <c r="B133" s="427"/>
      <c r="C133" s="736"/>
      <c r="D133" s="737"/>
      <c r="E133" s="736"/>
      <c r="F133" s="737"/>
      <c r="G133" s="736"/>
      <c r="H133" s="428"/>
    </row>
    <row r="134" spans="2:8" ht="16.5" thickBot="1">
      <c r="B134" s="408" t="s">
        <v>435</v>
      </c>
      <c r="C134" s="733" t="s">
        <v>13</v>
      </c>
      <c r="D134" s="734" t="s">
        <v>303</v>
      </c>
      <c r="E134" s="733" t="s">
        <v>14</v>
      </c>
      <c r="F134" s="734" t="s">
        <v>303</v>
      </c>
      <c r="G134" s="733" t="s">
        <v>895</v>
      </c>
      <c r="H134" s="735" t="s">
        <v>303</v>
      </c>
    </row>
    <row r="135" spans="2:8">
      <c r="B135" s="415" t="s">
        <v>478</v>
      </c>
      <c r="C135" s="416">
        <v>322</v>
      </c>
      <c r="D135" s="417">
        <v>2.1945742219314299E-4</v>
      </c>
      <c r="E135" s="429">
        <v>322</v>
      </c>
      <c r="F135" s="430">
        <v>1.699197683180898E-4</v>
      </c>
      <c r="G135" s="431">
        <v>277</v>
      </c>
      <c r="H135" s="420">
        <v>1.3436850441063403E-4</v>
      </c>
    </row>
    <row r="136" spans="2:8">
      <c r="B136" s="415" t="s">
        <v>479</v>
      </c>
      <c r="C136" s="416">
        <v>2120</v>
      </c>
      <c r="D136" s="417">
        <v>1.4448749535697612E-3</v>
      </c>
      <c r="E136" s="429">
        <v>2040</v>
      </c>
      <c r="F136" s="430">
        <v>1.0765103334437988E-3</v>
      </c>
      <c r="G136" s="431">
        <v>1735</v>
      </c>
      <c r="H136" s="420">
        <v>8.4162222076696763E-4</v>
      </c>
    </row>
    <row r="137" spans="2:8">
      <c r="B137" s="415" t="s">
        <v>480</v>
      </c>
      <c r="C137" s="416">
        <v>2668</v>
      </c>
      <c r="D137" s="417">
        <v>1.8183614981717561E-3</v>
      </c>
      <c r="E137" s="429">
        <v>2445</v>
      </c>
      <c r="F137" s="430">
        <v>1.2902292967010235E-3</v>
      </c>
      <c r="G137" s="431">
        <v>1878</v>
      </c>
      <c r="H137" s="420">
        <v>9.1098935481289062E-4</v>
      </c>
    </row>
    <row r="138" spans="2:8">
      <c r="B138" s="415" t="s">
        <v>481</v>
      </c>
      <c r="C138" s="416">
        <v>1009</v>
      </c>
      <c r="D138" s="417">
        <v>6.8767869252447597E-4</v>
      </c>
      <c r="E138" s="429">
        <v>1382</v>
      </c>
      <c r="F138" s="430">
        <v>7.2928298079378922E-4</v>
      </c>
      <c r="G138" s="431">
        <v>2260</v>
      </c>
      <c r="H138" s="420">
        <v>1.096291768837664E-3</v>
      </c>
    </row>
    <row r="139" spans="2:8">
      <c r="B139" s="415" t="s">
        <v>482</v>
      </c>
      <c r="C139" s="416">
        <v>3601</v>
      </c>
      <c r="D139" s="417">
        <v>2.4542427867003348E-3</v>
      </c>
      <c r="E139" s="429">
        <v>2974</v>
      </c>
      <c r="F139" s="430">
        <v>1.5693832017950281E-3</v>
      </c>
      <c r="G139" s="431">
        <v>2408</v>
      </c>
      <c r="H139" s="420">
        <v>1.1680843271509268E-3</v>
      </c>
    </row>
    <row r="140" spans="2:8">
      <c r="B140" s="415" t="s">
        <v>483</v>
      </c>
      <c r="C140" s="416">
        <v>1828</v>
      </c>
      <c r="D140" s="452">
        <v>1.2458638750592092E-3</v>
      </c>
      <c r="E140" s="429">
        <v>4439</v>
      </c>
      <c r="F140" s="452">
        <v>2.3424653775279522E-3</v>
      </c>
      <c r="G140" s="431">
        <v>4910</v>
      </c>
      <c r="H140" s="453">
        <v>2.3817666305278452E-3</v>
      </c>
    </row>
    <row r="141" spans="2:8" ht="13.5" thickBot="1">
      <c r="B141" s="421" t="s">
        <v>439</v>
      </c>
      <c r="C141" s="422">
        <v>11524</v>
      </c>
      <c r="D141" s="454">
        <v>7.854122153272608E-3</v>
      </c>
      <c r="E141" s="432">
        <v>13564</v>
      </c>
      <c r="F141" s="454">
        <v>7.1577383151135718E-3</v>
      </c>
      <c r="G141" s="433">
        <v>13432</v>
      </c>
      <c r="H141" s="455">
        <v>6.5156597517820802E-3</v>
      </c>
    </row>
    <row r="142" spans="2:8">
      <c r="B142" s="434"/>
      <c r="C142" s="435"/>
      <c r="D142" s="436"/>
      <c r="E142" s="435"/>
      <c r="F142" s="436"/>
      <c r="G142" s="435"/>
      <c r="H142" s="436"/>
    </row>
    <row r="143" spans="2:8" ht="16.5" thickBot="1">
      <c r="B143" s="437" t="s">
        <v>19</v>
      </c>
      <c r="C143" s="438"/>
      <c r="D143" s="437"/>
      <c r="E143" s="438"/>
      <c r="F143" s="437"/>
      <c r="G143" s="438"/>
      <c r="H143" s="448"/>
    </row>
    <row r="144" spans="2:8" ht="13.5" thickBot="1">
      <c r="B144" s="427"/>
      <c r="C144" s="736"/>
      <c r="D144" s="737"/>
      <c r="E144" s="736"/>
      <c r="F144" s="737"/>
      <c r="G144" s="736"/>
      <c r="H144" s="428"/>
    </row>
    <row r="145" spans="2:8" ht="16.5" thickBot="1">
      <c r="B145" s="408" t="s">
        <v>435</v>
      </c>
      <c r="C145" s="733" t="s">
        <v>13</v>
      </c>
      <c r="D145" s="734" t="s">
        <v>303</v>
      </c>
      <c r="E145" s="733" t="s">
        <v>14</v>
      </c>
      <c r="F145" s="734" t="s">
        <v>303</v>
      </c>
      <c r="G145" s="733" t="s">
        <v>895</v>
      </c>
      <c r="H145" s="735" t="s">
        <v>303</v>
      </c>
    </row>
    <row r="146" spans="2:8" ht="12.75" customHeight="1">
      <c r="B146" s="415" t="s">
        <v>19</v>
      </c>
      <c r="C146" s="416">
        <v>251089</v>
      </c>
      <c r="D146" s="417">
        <v>0.17112839963060272</v>
      </c>
      <c r="E146" s="416">
        <v>279226</v>
      </c>
      <c r="F146" s="430">
        <v>0.1473478795912638</v>
      </c>
      <c r="G146" s="431">
        <v>369132</v>
      </c>
      <c r="H146" s="420">
        <v>0.17906034213034716</v>
      </c>
    </row>
    <row r="147" spans="2:8" ht="13.5" thickBot="1">
      <c r="B147" s="421" t="s">
        <v>439</v>
      </c>
      <c r="C147" s="422">
        <v>251089</v>
      </c>
      <c r="D147" s="740">
        <v>0.17112839963060272</v>
      </c>
      <c r="E147" s="422">
        <v>279226</v>
      </c>
      <c r="F147" s="741">
        <v>0.1473478795912638</v>
      </c>
      <c r="G147" s="433">
        <v>369132</v>
      </c>
      <c r="H147" s="742">
        <v>0.17906034213034716</v>
      </c>
    </row>
    <row r="148" spans="2:8">
      <c r="B148" s="434"/>
      <c r="C148" s="435"/>
      <c r="D148" s="436"/>
      <c r="E148" s="435"/>
      <c r="F148" s="436"/>
      <c r="G148" s="435"/>
      <c r="H148" s="436"/>
    </row>
    <row r="149" spans="2:8" ht="16.5" thickBot="1">
      <c r="B149" s="402" t="s">
        <v>26</v>
      </c>
      <c r="C149" s="403"/>
      <c r="D149" s="402"/>
      <c r="E149" s="403"/>
      <c r="F149" s="402"/>
      <c r="G149" s="403"/>
      <c r="H149" s="439"/>
    </row>
    <row r="150" spans="2:8" ht="13.5" thickBot="1">
      <c r="B150" s="427"/>
      <c r="C150" s="736"/>
      <c r="D150" s="737"/>
      <c r="E150" s="736"/>
      <c r="F150" s="737"/>
      <c r="G150" s="736"/>
      <c r="H150" s="428"/>
    </row>
    <row r="151" spans="2:8" ht="16.5" thickBot="1">
      <c r="B151" s="408" t="s">
        <v>435</v>
      </c>
      <c r="C151" s="733" t="s">
        <v>13</v>
      </c>
      <c r="D151" s="734" t="s">
        <v>303</v>
      </c>
      <c r="E151" s="733" t="s">
        <v>14</v>
      </c>
      <c r="F151" s="734" t="s">
        <v>303</v>
      </c>
      <c r="G151" s="733" t="s">
        <v>895</v>
      </c>
      <c r="H151" s="735" t="s">
        <v>303</v>
      </c>
    </row>
    <row r="152" spans="2:8">
      <c r="B152" s="450" t="s">
        <v>484</v>
      </c>
      <c r="C152" s="429">
        <v>2</v>
      </c>
      <c r="D152" s="411">
        <v>1.3630895788393974E-6</v>
      </c>
      <c r="E152" s="429">
        <v>821</v>
      </c>
      <c r="F152" s="451">
        <v>4.3324263909674452E-4</v>
      </c>
      <c r="G152" s="431">
        <v>18028</v>
      </c>
      <c r="H152" s="420">
        <v>8.7451097383209764E-3</v>
      </c>
    </row>
    <row r="153" spans="2:8">
      <c r="B153" s="415" t="s">
        <v>1111</v>
      </c>
      <c r="C153" s="416">
        <v>10728</v>
      </c>
      <c r="D153" s="417">
        <v>7.3116125008945276E-3</v>
      </c>
      <c r="E153" s="429">
        <v>21833</v>
      </c>
      <c r="F153" s="430">
        <v>1.1521299073567871E-2</v>
      </c>
      <c r="G153" s="431">
        <v>11093</v>
      </c>
      <c r="H153" s="420">
        <v>5.3810462795204454E-3</v>
      </c>
    </row>
    <row r="154" spans="2:8">
      <c r="B154" s="415" t="s">
        <v>55</v>
      </c>
      <c r="C154" s="416">
        <v>49321</v>
      </c>
      <c r="D154" s="417">
        <v>3.3614470558968962E-2</v>
      </c>
      <c r="E154" s="429">
        <v>47454</v>
      </c>
      <c r="F154" s="430">
        <v>2.5041530080020601E-2</v>
      </c>
      <c r="G154" s="431">
        <v>43851</v>
      </c>
      <c r="H154" s="420">
        <v>2.1271455909424957E-2</v>
      </c>
    </row>
    <row r="155" spans="2:8">
      <c r="B155" s="415" t="s">
        <v>1112</v>
      </c>
      <c r="C155" s="416">
        <v>5</v>
      </c>
      <c r="D155" s="417">
        <v>3.4077239470984936E-6</v>
      </c>
      <c r="E155" s="429">
        <v>2</v>
      </c>
      <c r="F155" s="430">
        <v>1.0554022876899988E-6</v>
      </c>
      <c r="G155" s="431">
        <v>10263</v>
      </c>
      <c r="H155" s="420">
        <v>4.9784258511420109E-3</v>
      </c>
    </row>
    <row r="156" spans="2:8" ht="13.5" thickBot="1">
      <c r="B156" s="421" t="s">
        <v>439</v>
      </c>
      <c r="C156" s="422">
        <v>60045</v>
      </c>
      <c r="D156" s="423">
        <v>4.0923356880705808E-2</v>
      </c>
      <c r="E156" s="432">
        <v>70059</v>
      </c>
      <c r="F156" s="423">
        <v>3.6970214436636811E-2</v>
      </c>
      <c r="G156" s="433">
        <v>82896</v>
      </c>
      <c r="H156" s="426">
        <v>4.021159401308274E-2</v>
      </c>
    </row>
    <row r="157" spans="2:8" ht="15.75">
      <c r="B157" s="404"/>
      <c r="C157" s="405"/>
      <c r="D157" s="404"/>
      <c r="E157" s="405"/>
      <c r="F157" s="404"/>
      <c r="G157" s="405"/>
      <c r="H157" s="428"/>
    </row>
    <row r="158" spans="2:8" ht="16.5" thickBot="1">
      <c r="B158" s="402" t="s">
        <v>35</v>
      </c>
      <c r="C158" s="403"/>
      <c r="D158" s="402"/>
      <c r="E158" s="403"/>
      <c r="F158" s="402"/>
      <c r="G158" s="403"/>
      <c r="H158" s="448"/>
    </row>
    <row r="159" spans="2:8" ht="13.5" thickBot="1">
      <c r="B159" s="427"/>
      <c r="C159" s="736"/>
      <c r="D159" s="737"/>
      <c r="E159" s="736"/>
      <c r="F159" s="737"/>
      <c r="G159" s="736"/>
      <c r="H159" s="428"/>
    </row>
    <row r="160" spans="2:8" ht="16.5" thickBot="1">
      <c r="B160" s="408" t="s">
        <v>435</v>
      </c>
      <c r="C160" s="733" t="s">
        <v>13</v>
      </c>
      <c r="D160" s="734" t="s">
        <v>303</v>
      </c>
      <c r="E160" s="733" t="s">
        <v>14</v>
      </c>
      <c r="F160" s="734" t="s">
        <v>303</v>
      </c>
      <c r="G160" s="733" t="s">
        <v>895</v>
      </c>
      <c r="H160" s="735" t="s">
        <v>303</v>
      </c>
    </row>
    <row r="161" spans="2:8">
      <c r="B161" s="415" t="s">
        <v>35</v>
      </c>
      <c r="C161" s="416">
        <v>56418</v>
      </c>
      <c r="D161" s="417">
        <v>3.8451393929480562E-2</v>
      </c>
      <c r="E161" s="429">
        <v>35945</v>
      </c>
      <c r="F161" s="430">
        <v>1.8968217615508504E-2</v>
      </c>
      <c r="G161" s="431">
        <v>29553</v>
      </c>
      <c r="H161" s="420">
        <v>1.4335712674539593E-2</v>
      </c>
    </row>
    <row r="162" spans="2:8" ht="13.5" thickBot="1">
      <c r="B162" s="421" t="s">
        <v>439</v>
      </c>
      <c r="C162" s="422">
        <v>56418</v>
      </c>
      <c r="D162" s="423">
        <v>3.8451393929480562E-2</v>
      </c>
      <c r="E162" s="432">
        <v>35945</v>
      </c>
      <c r="F162" s="423">
        <v>1.8968217615508504E-2</v>
      </c>
      <c r="G162" s="433">
        <v>29553</v>
      </c>
      <c r="H162" s="426">
        <v>1.4335712674539593E-2</v>
      </c>
    </row>
    <row r="163" spans="2:8">
      <c r="B163" s="434"/>
      <c r="C163" s="435"/>
      <c r="D163" s="436"/>
      <c r="E163" s="435"/>
      <c r="F163" s="436"/>
      <c r="G163" s="435"/>
      <c r="H163" s="428"/>
    </row>
    <row r="164" spans="2:8" ht="16.5" thickBot="1">
      <c r="B164" s="437" t="s">
        <v>24</v>
      </c>
      <c r="C164" s="438"/>
      <c r="D164" s="437"/>
      <c r="E164" s="438"/>
      <c r="F164" s="437"/>
      <c r="G164" s="438"/>
      <c r="H164" s="448"/>
    </row>
    <row r="165" spans="2:8" ht="13.5" thickBot="1">
      <c r="B165" s="427"/>
      <c r="C165" s="736"/>
      <c r="D165" s="737"/>
      <c r="E165" s="736"/>
      <c r="F165" s="737"/>
      <c r="G165" s="736"/>
      <c r="H165" s="428"/>
    </row>
    <row r="166" spans="2:8" ht="16.5" thickBot="1">
      <c r="B166" s="408" t="s">
        <v>435</v>
      </c>
      <c r="C166" s="733" t="s">
        <v>13</v>
      </c>
      <c r="D166" s="734" t="s">
        <v>303</v>
      </c>
      <c r="E166" s="733" t="s">
        <v>14</v>
      </c>
      <c r="F166" s="734" t="s">
        <v>303</v>
      </c>
      <c r="G166" s="733" t="s">
        <v>895</v>
      </c>
      <c r="H166" s="735" t="s">
        <v>303</v>
      </c>
    </row>
    <row r="167" spans="2:8">
      <c r="B167" s="415" t="s">
        <v>485</v>
      </c>
      <c r="C167" s="416">
        <v>16998</v>
      </c>
      <c r="D167" s="417">
        <v>1.1584898330556039E-2</v>
      </c>
      <c r="E167" s="429">
        <v>10634</v>
      </c>
      <c r="F167" s="430">
        <v>5.611573963647724E-3</v>
      </c>
      <c r="G167" s="431">
        <v>8354</v>
      </c>
      <c r="H167" s="420">
        <v>4.0523988658716127E-3</v>
      </c>
    </row>
    <row r="168" spans="2:8">
      <c r="B168" s="415" t="s">
        <v>486</v>
      </c>
      <c r="C168" s="416">
        <v>292</v>
      </c>
      <c r="D168" s="417">
        <v>1.9901107851055201E-4</v>
      </c>
      <c r="E168" s="429">
        <v>2168</v>
      </c>
      <c r="F168" s="430">
        <v>1.1440560798559587E-3</v>
      </c>
      <c r="G168" s="431">
        <v>2479</v>
      </c>
      <c r="H168" s="420">
        <v>1.2025253517471543E-3</v>
      </c>
    </row>
    <row r="169" spans="2:8">
      <c r="B169" s="415" t="s">
        <v>1113</v>
      </c>
      <c r="C169" s="416">
        <v>24829</v>
      </c>
      <c r="D169" s="417">
        <v>1.6922075576501699E-2</v>
      </c>
      <c r="E169" s="429">
        <v>38593</v>
      </c>
      <c r="F169" s="430">
        <v>2.0365570244410061E-2</v>
      </c>
      <c r="G169" s="431">
        <v>36898</v>
      </c>
      <c r="H169" s="420">
        <v>1.7898660923262002E-2</v>
      </c>
    </row>
    <row r="170" spans="2:8">
      <c r="B170" s="415" t="s">
        <v>487</v>
      </c>
      <c r="C170" s="416">
        <v>362</v>
      </c>
      <c r="D170" s="417">
        <v>2.4671921376993091E-4</v>
      </c>
      <c r="E170" s="429">
        <v>511</v>
      </c>
      <c r="F170" s="430">
        <v>2.6965528450479472E-4</v>
      </c>
      <c r="G170" s="431">
        <v>458</v>
      </c>
      <c r="H170" s="420">
        <v>2.2216886288834074E-4</v>
      </c>
    </row>
    <row r="171" spans="2:8">
      <c r="B171" s="415" t="s">
        <v>488</v>
      </c>
      <c r="C171" s="416">
        <v>2550</v>
      </c>
      <c r="D171" s="417">
        <v>1.7379392130202316E-3</v>
      </c>
      <c r="E171" s="429">
        <v>4956</v>
      </c>
      <c r="F171" s="430">
        <v>2.6152868688958169E-3</v>
      </c>
      <c r="G171" s="431">
        <v>4025</v>
      </c>
      <c r="H171" s="420">
        <v>1.9524665352086714E-3</v>
      </c>
    </row>
    <row r="172" spans="2:8">
      <c r="B172" s="415" t="s">
        <v>489</v>
      </c>
      <c r="C172" s="416">
        <v>617</v>
      </c>
      <c r="D172" s="417">
        <v>4.2051313507195407E-4</v>
      </c>
      <c r="E172" s="429">
        <v>3467</v>
      </c>
      <c r="F172" s="430">
        <v>1.8295398657106128E-3</v>
      </c>
      <c r="G172" s="431">
        <v>5113</v>
      </c>
      <c r="H172" s="420">
        <v>2.4802388557818478E-3</v>
      </c>
    </row>
    <row r="173" spans="2:8">
      <c r="B173" s="415" t="s">
        <v>53</v>
      </c>
      <c r="C173" s="416">
        <v>22818</v>
      </c>
      <c r="D173" s="417">
        <v>1.5551489004978684E-2</v>
      </c>
      <c r="E173" s="429">
        <v>27530</v>
      </c>
      <c r="F173" s="430">
        <v>1.4527612490052834E-2</v>
      </c>
      <c r="G173" s="431">
        <v>24238</v>
      </c>
      <c r="H173" s="420">
        <v>1.1757486678357212E-2</v>
      </c>
    </row>
    <row r="174" spans="2:8" ht="13.5" thickBot="1">
      <c r="B174" s="421" t="s">
        <v>439</v>
      </c>
      <c r="C174" s="422">
        <v>68382</v>
      </c>
      <c r="D174" s="423">
        <v>4.6605395790097835E-2</v>
      </c>
      <c r="E174" s="432">
        <v>87778</v>
      </c>
      <c r="F174" s="423">
        <v>4.6320551004426357E-2</v>
      </c>
      <c r="G174" s="433">
        <v>81438</v>
      </c>
      <c r="H174" s="426">
        <v>3.9504340296726406E-2</v>
      </c>
    </row>
    <row r="175" spans="2:8">
      <c r="B175" s="440"/>
      <c r="C175" s="441"/>
      <c r="D175" s="440"/>
      <c r="E175" s="441"/>
      <c r="F175" s="440"/>
      <c r="G175" s="441"/>
      <c r="H175" s="440"/>
    </row>
    <row r="176" spans="2:8" ht="16.5" thickBot="1">
      <c r="B176" s="402" t="s">
        <v>45</v>
      </c>
      <c r="C176" s="403"/>
      <c r="D176" s="402"/>
      <c r="E176" s="403"/>
      <c r="F176" s="402"/>
      <c r="G176" s="403"/>
      <c r="H176" s="448"/>
    </row>
    <row r="177" spans="2:8" ht="13.5" thickBot="1">
      <c r="B177" s="427"/>
      <c r="C177" s="736"/>
      <c r="D177" s="737"/>
      <c r="E177" s="736"/>
      <c r="F177" s="737"/>
      <c r="G177" s="736"/>
      <c r="H177" s="428"/>
    </row>
    <row r="178" spans="2:8" ht="16.5" thickBot="1">
      <c r="B178" s="408" t="s">
        <v>435</v>
      </c>
      <c r="C178" s="733" t="s">
        <v>13</v>
      </c>
      <c r="D178" s="734" t="s">
        <v>303</v>
      </c>
      <c r="E178" s="733" t="s">
        <v>14</v>
      </c>
      <c r="F178" s="734" t="s">
        <v>303</v>
      </c>
      <c r="G178" s="733" t="s">
        <v>895</v>
      </c>
      <c r="H178" s="735" t="s">
        <v>303</v>
      </c>
    </row>
    <row r="179" spans="2:8">
      <c r="B179" s="415" t="s">
        <v>490</v>
      </c>
      <c r="C179" s="416">
        <v>384</v>
      </c>
      <c r="D179" s="417">
        <v>2.6171319913716428E-4</v>
      </c>
      <c r="E179" s="429">
        <v>1628</v>
      </c>
      <c r="F179" s="430">
        <v>8.5909746217965898E-4</v>
      </c>
      <c r="G179" s="431">
        <v>1860</v>
      </c>
      <c r="H179" s="420">
        <v>9.0225782745046682E-4</v>
      </c>
    </row>
    <row r="180" spans="2:8">
      <c r="B180" s="415" t="s">
        <v>491</v>
      </c>
      <c r="C180" s="416">
        <v>341</v>
      </c>
      <c r="D180" s="417">
        <v>2.3240677319211726E-4</v>
      </c>
      <c r="E180" s="429">
        <v>1121</v>
      </c>
      <c r="F180" s="430">
        <v>5.9155298225024432E-4</v>
      </c>
      <c r="G180" s="431">
        <v>969</v>
      </c>
      <c r="H180" s="420">
        <v>4.700472230104851E-4</v>
      </c>
    </row>
    <row r="181" spans="2:8">
      <c r="B181" s="415" t="s">
        <v>56</v>
      </c>
      <c r="C181" s="416">
        <v>4992</v>
      </c>
      <c r="D181" s="417">
        <v>3.4022715887831356E-3</v>
      </c>
      <c r="E181" s="429">
        <v>3264</v>
      </c>
      <c r="F181" s="430">
        <v>1.722416533510078E-3</v>
      </c>
      <c r="G181" s="431">
        <v>3083</v>
      </c>
      <c r="H181" s="420">
        <v>1.4955166032418221E-3</v>
      </c>
    </row>
    <row r="182" spans="2:8">
      <c r="B182" s="415" t="s">
        <v>492</v>
      </c>
      <c r="C182" s="416">
        <v>1090</v>
      </c>
      <c r="D182" s="417">
        <v>7.4288382046747159E-4</v>
      </c>
      <c r="E182" s="429">
        <v>1373</v>
      </c>
      <c r="F182" s="430">
        <v>7.2453367049918414E-4</v>
      </c>
      <c r="G182" s="431">
        <v>1206</v>
      </c>
      <c r="H182" s="420">
        <v>5.8501233328239939E-4</v>
      </c>
    </row>
    <row r="183" spans="2:8" ht="13.5" thickBot="1">
      <c r="B183" s="421" t="s">
        <v>439</v>
      </c>
      <c r="C183" s="422">
        <v>6804</v>
      </c>
      <c r="D183" s="423">
        <v>4.6372307472116302E-3</v>
      </c>
      <c r="E183" s="432">
        <v>7384</v>
      </c>
      <c r="F183" s="423">
        <v>3.8965452461514755E-3</v>
      </c>
      <c r="G183" s="433">
        <v>7117</v>
      </c>
      <c r="H183" s="426">
        <v>3.4523489021317053E-3</v>
      </c>
    </row>
    <row r="184" spans="2:8">
      <c r="B184" s="427"/>
      <c r="C184" s="736"/>
      <c r="D184" s="737"/>
      <c r="E184" s="736"/>
      <c r="F184" s="737"/>
      <c r="G184" s="736"/>
      <c r="H184" s="428"/>
    </row>
    <row r="185" spans="2:8" ht="16.5" thickBot="1">
      <c r="B185" s="402" t="s">
        <v>38</v>
      </c>
      <c r="C185" s="403"/>
      <c r="D185" s="402"/>
      <c r="E185" s="403"/>
      <c r="F185" s="402"/>
      <c r="G185" s="403"/>
      <c r="H185" s="439"/>
    </row>
    <row r="186" spans="2:8" ht="13.5" thickBot="1">
      <c r="B186" s="427"/>
      <c r="C186" s="736"/>
      <c r="D186" s="737"/>
      <c r="E186" s="736"/>
      <c r="F186" s="737"/>
      <c r="G186" s="736"/>
      <c r="H186" s="428"/>
    </row>
    <row r="187" spans="2:8" ht="16.5" thickBot="1">
      <c r="B187" s="408" t="s">
        <v>435</v>
      </c>
      <c r="C187" s="733" t="s">
        <v>13</v>
      </c>
      <c r="D187" s="734" t="s">
        <v>303</v>
      </c>
      <c r="E187" s="733" t="s">
        <v>14</v>
      </c>
      <c r="F187" s="734" t="s">
        <v>303</v>
      </c>
      <c r="G187" s="733" t="s">
        <v>895</v>
      </c>
      <c r="H187" s="735" t="s">
        <v>303</v>
      </c>
    </row>
    <row r="188" spans="2:8">
      <c r="B188" s="415" t="s">
        <v>493</v>
      </c>
      <c r="C188" s="416">
        <v>1451</v>
      </c>
      <c r="D188" s="417">
        <v>9.8892148944798282E-4</v>
      </c>
      <c r="E188" s="429">
        <v>4857</v>
      </c>
      <c r="F188" s="430">
        <v>2.563044455655162E-3</v>
      </c>
      <c r="G188" s="431">
        <v>3577</v>
      </c>
      <c r="H188" s="420">
        <v>1.7351485208550105E-3</v>
      </c>
    </row>
    <row r="189" spans="2:8">
      <c r="B189" s="415" t="s">
        <v>143</v>
      </c>
      <c r="C189" s="416">
        <v>11296</v>
      </c>
      <c r="D189" s="417">
        <v>7.698729941284916E-3</v>
      </c>
      <c r="E189" s="429">
        <v>19230</v>
      </c>
      <c r="F189" s="430">
        <v>1.0147692996139339E-2</v>
      </c>
      <c r="G189" s="431">
        <v>15545</v>
      </c>
      <c r="H189" s="420">
        <v>7.5406440471599495E-3</v>
      </c>
    </row>
    <row r="190" spans="2:8" ht="13.5" thickBot="1">
      <c r="B190" s="421" t="s">
        <v>439</v>
      </c>
      <c r="C190" s="422">
        <v>12737</v>
      </c>
      <c r="D190" s="423">
        <v>8.6808359828387024E-3</v>
      </c>
      <c r="E190" s="432">
        <v>23822</v>
      </c>
      <c r="F190" s="423">
        <v>1.2570896648675575E-2</v>
      </c>
      <c r="G190" s="433">
        <v>18906</v>
      </c>
      <c r="H190" s="426">
        <v>9.1710142396658739E-3</v>
      </c>
    </row>
    <row r="191" spans="2:8">
      <c r="B191" s="427"/>
      <c r="C191" s="736"/>
      <c r="D191" s="737"/>
      <c r="E191" s="736"/>
      <c r="F191" s="737"/>
      <c r="G191" s="736"/>
      <c r="H191" s="428"/>
    </row>
    <row r="192" spans="2:8" ht="16.5" thickBot="1">
      <c r="B192" s="402" t="s">
        <v>31</v>
      </c>
      <c r="C192" s="403"/>
      <c r="D192" s="402"/>
      <c r="E192" s="403"/>
      <c r="F192" s="402"/>
      <c r="G192" s="403"/>
      <c r="H192" s="448"/>
    </row>
    <row r="193" spans="2:8" ht="13.5" thickBot="1">
      <c r="B193" s="427"/>
      <c r="C193" s="736"/>
      <c r="D193" s="737"/>
      <c r="E193" s="736"/>
      <c r="F193" s="737"/>
      <c r="G193" s="736"/>
      <c r="H193" s="428"/>
    </row>
    <row r="194" spans="2:8" ht="16.5" thickBot="1">
      <c r="B194" s="408" t="s">
        <v>435</v>
      </c>
      <c r="C194" s="733" t="s">
        <v>13</v>
      </c>
      <c r="D194" s="734" t="s">
        <v>303</v>
      </c>
      <c r="E194" s="733" t="s">
        <v>14</v>
      </c>
      <c r="F194" s="734" t="s">
        <v>303</v>
      </c>
      <c r="G194" s="733" t="s">
        <v>895</v>
      </c>
      <c r="H194" s="735" t="s">
        <v>303</v>
      </c>
    </row>
    <row r="195" spans="2:8">
      <c r="B195" s="456" t="s">
        <v>1114</v>
      </c>
      <c r="C195" s="429">
        <v>12569</v>
      </c>
      <c r="D195" s="417">
        <v>8.5663364582161932E-3</v>
      </c>
      <c r="E195" s="429">
        <v>19755</v>
      </c>
      <c r="F195" s="430">
        <v>1.0424736096657963E-2</v>
      </c>
      <c r="G195" s="431">
        <v>15726</v>
      </c>
      <c r="H195" s="420">
        <v>7.6284444056376561E-3</v>
      </c>
    </row>
    <row r="196" spans="2:8">
      <c r="B196" s="456" t="s">
        <v>1115</v>
      </c>
      <c r="C196" s="429">
        <v>18086</v>
      </c>
      <c r="D196" s="417">
        <v>1.232641906144467E-2</v>
      </c>
      <c r="E196" s="429">
        <v>20480</v>
      </c>
      <c r="F196" s="430">
        <v>1.0807319425945587E-2</v>
      </c>
      <c r="G196" s="431">
        <v>18079</v>
      </c>
      <c r="H196" s="420">
        <v>8.7698490658478442E-3</v>
      </c>
    </row>
    <row r="197" spans="2:8" ht="13.5" thickBot="1">
      <c r="B197" s="421" t="s">
        <v>439</v>
      </c>
      <c r="C197" s="422">
        <v>30636</v>
      </c>
      <c r="D197" s="423">
        <v>2.0879806168661891E-2</v>
      </c>
      <c r="E197" s="432">
        <v>40221</v>
      </c>
      <c r="F197" s="423">
        <v>2.122466770658972E-2</v>
      </c>
      <c r="G197" s="433">
        <v>33791</v>
      </c>
      <c r="H197" s="426">
        <v>1.6391502283536946E-2</v>
      </c>
    </row>
    <row r="198" spans="2:8">
      <c r="B198" s="427"/>
      <c r="C198" s="736"/>
      <c r="D198" s="737"/>
      <c r="E198" s="736"/>
      <c r="F198" s="737"/>
      <c r="G198" s="736"/>
      <c r="H198" s="428"/>
    </row>
    <row r="199" spans="2:8" ht="16.5" thickBot="1">
      <c r="B199" s="402" t="s">
        <v>39</v>
      </c>
      <c r="C199" s="403"/>
      <c r="D199" s="402"/>
      <c r="E199" s="403"/>
      <c r="F199" s="402"/>
      <c r="G199" s="403"/>
      <c r="H199" s="439"/>
    </row>
    <row r="200" spans="2:8" ht="13.5" thickBot="1">
      <c r="B200" s="427"/>
      <c r="C200" s="736"/>
      <c r="D200" s="737"/>
      <c r="E200" s="736"/>
      <c r="F200" s="737"/>
      <c r="G200" s="736"/>
      <c r="H200" s="428"/>
    </row>
    <row r="201" spans="2:8" ht="16.5" thickBot="1">
      <c r="B201" s="408" t="s">
        <v>435</v>
      </c>
      <c r="C201" s="733" t="s">
        <v>13</v>
      </c>
      <c r="D201" s="734" t="s">
        <v>303</v>
      </c>
      <c r="E201" s="733" t="s">
        <v>14</v>
      </c>
      <c r="F201" s="734" t="s">
        <v>303</v>
      </c>
      <c r="G201" s="733" t="s">
        <v>895</v>
      </c>
      <c r="H201" s="735" t="s">
        <v>303</v>
      </c>
    </row>
    <row r="202" spans="2:8">
      <c r="B202" s="415" t="s">
        <v>39</v>
      </c>
      <c r="C202" s="416">
        <v>3760</v>
      </c>
      <c r="D202" s="417">
        <v>2.5626084082180671E-3</v>
      </c>
      <c r="E202" s="429">
        <v>5441</v>
      </c>
      <c r="F202" s="430">
        <v>2.8712219236606417E-3</v>
      </c>
      <c r="G202" s="431">
        <v>6809</v>
      </c>
      <c r="H202" s="420">
        <v>3.3029427672635636E-3</v>
      </c>
    </row>
    <row r="203" spans="2:8">
      <c r="B203" s="415" t="s">
        <v>494</v>
      </c>
      <c r="C203" s="416">
        <v>1072</v>
      </c>
      <c r="D203" s="417">
        <v>7.3061601425791702E-4</v>
      </c>
      <c r="E203" s="429">
        <v>930</v>
      </c>
      <c r="F203" s="430">
        <v>4.9076206377584946E-4</v>
      </c>
      <c r="G203" s="431">
        <v>721</v>
      </c>
      <c r="H203" s="420">
        <v>3.4974617935042287E-4</v>
      </c>
    </row>
    <row r="204" spans="2:8">
      <c r="B204" s="415" t="s">
        <v>495</v>
      </c>
      <c r="C204" s="416">
        <v>5800</v>
      </c>
      <c r="D204" s="417">
        <v>3.9529597786342524E-3</v>
      </c>
      <c r="E204" s="429">
        <v>13977</v>
      </c>
      <c r="F204" s="430">
        <v>7.3756788875215563E-3</v>
      </c>
      <c r="G204" s="431">
        <v>16683</v>
      </c>
      <c r="H204" s="420">
        <v>8.0926706104065254E-3</v>
      </c>
    </row>
    <row r="205" spans="2:8" ht="13.5" thickBot="1">
      <c r="B205" s="421" t="s">
        <v>439</v>
      </c>
      <c r="C205" s="422">
        <v>10626</v>
      </c>
      <c r="D205" s="423">
        <v>7.2420949323737183E-3</v>
      </c>
      <c r="E205" s="432">
        <v>20344</v>
      </c>
      <c r="F205" s="423">
        <v>1.0735552070382667E-2</v>
      </c>
      <c r="G205" s="433">
        <v>24210</v>
      </c>
      <c r="H205" s="426">
        <v>1.1743904302460108E-2</v>
      </c>
    </row>
    <row r="206" spans="2:8">
      <c r="B206" s="427"/>
      <c r="C206" s="736"/>
      <c r="D206" s="737"/>
      <c r="E206" s="736"/>
      <c r="F206" s="737"/>
      <c r="G206" s="736"/>
      <c r="H206" s="428"/>
    </row>
    <row r="207" spans="2:8" ht="16.5" thickBot="1">
      <c r="B207" s="402" t="s">
        <v>21</v>
      </c>
      <c r="C207" s="403"/>
      <c r="D207" s="402"/>
      <c r="E207" s="403"/>
      <c r="F207" s="402"/>
      <c r="G207" s="403"/>
      <c r="H207" s="439"/>
    </row>
    <row r="208" spans="2:8" ht="13.5" thickBot="1">
      <c r="B208" s="427"/>
      <c r="C208" s="736"/>
      <c r="D208" s="737"/>
      <c r="E208" s="736"/>
      <c r="F208" s="737"/>
      <c r="G208" s="736"/>
      <c r="H208" s="428"/>
    </row>
    <row r="209" spans="2:8" ht="16.5" thickBot="1">
      <c r="B209" s="408" t="s">
        <v>435</v>
      </c>
      <c r="C209" s="733" t="s">
        <v>13</v>
      </c>
      <c r="D209" s="734" t="s">
        <v>303</v>
      </c>
      <c r="E209" s="733" t="s">
        <v>14</v>
      </c>
      <c r="F209" s="734" t="s">
        <v>303</v>
      </c>
      <c r="G209" s="733" t="s">
        <v>895</v>
      </c>
      <c r="H209" s="735" t="s">
        <v>303</v>
      </c>
    </row>
    <row r="210" spans="2:8">
      <c r="B210" s="415" t="s">
        <v>496</v>
      </c>
      <c r="C210" s="416">
        <v>16615</v>
      </c>
      <c r="D210" s="417">
        <v>1.1323866676208294E-2</v>
      </c>
      <c r="E210" s="429">
        <v>17862</v>
      </c>
      <c r="F210" s="430">
        <v>9.4257978313593786E-3</v>
      </c>
      <c r="G210" s="431">
        <v>16928</v>
      </c>
      <c r="H210" s="420">
        <v>8.2115163995061836E-3</v>
      </c>
    </row>
    <row r="211" spans="2:8">
      <c r="B211" s="415" t="s">
        <v>497</v>
      </c>
      <c r="C211" s="416">
        <v>79190</v>
      </c>
      <c r="D211" s="417">
        <v>5.3971531874145939E-2</v>
      </c>
      <c r="E211" s="429">
        <v>90709</v>
      </c>
      <c r="F211" s="430">
        <v>4.7867243057036053E-2</v>
      </c>
      <c r="G211" s="431">
        <v>84765</v>
      </c>
      <c r="H211" s="420">
        <v>4.111821760421442E-2</v>
      </c>
    </row>
    <row r="212" spans="2:8" ht="13.5" thickBot="1">
      <c r="B212" s="421" t="s">
        <v>439</v>
      </c>
      <c r="C212" s="422">
        <v>94667</v>
      </c>
      <c r="D212" s="423">
        <v>6.451980057999461E-2</v>
      </c>
      <c r="E212" s="432">
        <v>101790</v>
      </c>
      <c r="F212" s="423">
        <v>5.3714699431982489E-2</v>
      </c>
      <c r="G212" s="433">
        <v>98479</v>
      </c>
      <c r="H212" s="426">
        <v>4.7770671284674472E-2</v>
      </c>
    </row>
    <row r="213" spans="2:8" ht="15.75">
      <c r="B213" s="404"/>
      <c r="C213" s="405"/>
      <c r="D213" s="404"/>
      <c r="E213" s="405"/>
      <c r="F213" s="404"/>
      <c r="G213" s="405"/>
      <c r="H213" s="428"/>
    </row>
    <row r="214" spans="2:8" ht="16.5" thickBot="1">
      <c r="B214" s="402" t="s">
        <v>43</v>
      </c>
      <c r="C214" s="403"/>
      <c r="D214" s="402"/>
      <c r="E214" s="403"/>
      <c r="F214" s="402"/>
      <c r="G214" s="403"/>
      <c r="H214" s="439"/>
    </row>
    <row r="215" spans="2:8" ht="13.5" thickBot="1">
      <c r="B215" s="427"/>
      <c r="C215" s="736"/>
      <c r="D215" s="737"/>
      <c r="E215" s="736"/>
      <c r="F215" s="737"/>
      <c r="G215" s="736"/>
      <c r="H215" s="428"/>
    </row>
    <row r="216" spans="2:8" ht="16.5" thickBot="1">
      <c r="B216" s="408" t="s">
        <v>435</v>
      </c>
      <c r="C216" s="733" t="s">
        <v>13</v>
      </c>
      <c r="D216" s="734" t="s">
        <v>303</v>
      </c>
      <c r="E216" s="733" t="s">
        <v>14</v>
      </c>
      <c r="F216" s="734" t="s">
        <v>303</v>
      </c>
      <c r="G216" s="733" t="s">
        <v>895</v>
      </c>
      <c r="H216" s="735" t="s">
        <v>303</v>
      </c>
    </row>
    <row r="217" spans="2:8">
      <c r="B217" s="415" t="s">
        <v>498</v>
      </c>
      <c r="C217" s="416">
        <v>4892</v>
      </c>
      <c r="D217" s="417">
        <v>3.3341171098411658E-3</v>
      </c>
      <c r="E217" s="429">
        <v>9727</v>
      </c>
      <c r="F217" s="430">
        <v>5.1329490261803092E-3</v>
      </c>
      <c r="G217" s="431">
        <v>8468</v>
      </c>
      <c r="H217" s="420">
        <v>4.1076985391669636E-3</v>
      </c>
    </row>
    <row r="218" spans="2:8" ht="13.5" thickBot="1">
      <c r="B218" s="421" t="s">
        <v>439</v>
      </c>
      <c r="C218" s="422">
        <v>4892</v>
      </c>
      <c r="D218" s="423">
        <v>3.3341171098411658E-3</v>
      </c>
      <c r="E218" s="432">
        <v>9727</v>
      </c>
      <c r="F218" s="423">
        <v>5.1329490261803092E-3</v>
      </c>
      <c r="G218" s="433">
        <v>8468</v>
      </c>
      <c r="H218" s="426">
        <v>4.1076985391669636E-3</v>
      </c>
    </row>
    <row r="219" spans="2:8">
      <c r="B219" s="427"/>
      <c r="C219" s="736"/>
      <c r="D219" s="737"/>
      <c r="E219" s="736"/>
      <c r="F219" s="737"/>
      <c r="G219" s="736"/>
      <c r="H219" s="428"/>
    </row>
    <row r="220" spans="2:8" ht="16.5" thickBot="1">
      <c r="B220" s="402" t="s">
        <v>22</v>
      </c>
      <c r="C220" s="403"/>
      <c r="D220" s="402"/>
      <c r="E220" s="403"/>
      <c r="F220" s="402"/>
      <c r="G220" s="403"/>
      <c r="H220" s="439"/>
    </row>
    <row r="221" spans="2:8" ht="13.5" thickBot="1">
      <c r="B221" s="427"/>
      <c r="C221" s="736"/>
      <c r="D221" s="737"/>
      <c r="E221" s="736"/>
      <c r="F221" s="737"/>
      <c r="G221" s="736"/>
      <c r="H221" s="428"/>
    </row>
    <row r="222" spans="2:8" ht="16.5" thickBot="1">
      <c r="B222" s="408" t="s">
        <v>435</v>
      </c>
      <c r="C222" s="733" t="s">
        <v>13</v>
      </c>
      <c r="D222" s="734" t="s">
        <v>303</v>
      </c>
      <c r="E222" s="733" t="s">
        <v>14</v>
      </c>
      <c r="F222" s="734" t="s">
        <v>303</v>
      </c>
      <c r="G222" s="733" t="s">
        <v>895</v>
      </c>
      <c r="H222" s="735" t="s">
        <v>303</v>
      </c>
    </row>
    <row r="223" spans="2:8">
      <c r="B223" s="415" t="s">
        <v>499</v>
      </c>
      <c r="C223" s="416">
        <v>66877</v>
      </c>
      <c r="D223" s="417">
        <v>4.5579670882021188E-2</v>
      </c>
      <c r="E223" s="429">
        <v>105810</v>
      </c>
      <c r="F223" s="430">
        <v>5.5836058030239388E-2</v>
      </c>
      <c r="G223" s="431">
        <v>115184</v>
      </c>
      <c r="H223" s="420">
        <v>5.5874013761857293E-2</v>
      </c>
    </row>
    <row r="224" spans="2:8" ht="13.5" thickBot="1">
      <c r="B224" s="421" t="s">
        <v>439</v>
      </c>
      <c r="C224" s="422">
        <v>66877</v>
      </c>
      <c r="D224" s="423">
        <v>4.5579670882021188E-2</v>
      </c>
      <c r="E224" s="432">
        <v>105810</v>
      </c>
      <c r="F224" s="423">
        <v>5.5836058030239388E-2</v>
      </c>
      <c r="G224" s="433">
        <v>115184</v>
      </c>
      <c r="H224" s="426">
        <v>5.5874013761857293E-2</v>
      </c>
    </row>
    <row r="225" spans="2:8">
      <c r="B225" s="440"/>
      <c r="C225" s="441"/>
      <c r="D225" s="440"/>
      <c r="E225" s="441"/>
      <c r="F225" s="440"/>
      <c r="G225" s="441"/>
      <c r="H225" s="440"/>
    </row>
    <row r="226" spans="2:8" ht="16.5" thickBot="1">
      <c r="B226" s="402" t="s">
        <v>27</v>
      </c>
      <c r="C226" s="403"/>
      <c r="D226" s="402"/>
      <c r="E226" s="403"/>
      <c r="F226" s="402"/>
      <c r="G226" s="403"/>
      <c r="H226" s="439"/>
    </row>
    <row r="227" spans="2:8" ht="13.5" thickBot="1">
      <c r="B227" s="427"/>
      <c r="C227" s="736"/>
      <c r="D227" s="737"/>
      <c r="E227" s="736"/>
      <c r="F227" s="737"/>
      <c r="G227" s="736"/>
      <c r="H227" s="428"/>
    </row>
    <row r="228" spans="2:8" ht="16.5" thickBot="1">
      <c r="B228" s="408" t="s">
        <v>435</v>
      </c>
      <c r="C228" s="733" t="s">
        <v>13</v>
      </c>
      <c r="D228" s="734" t="s">
        <v>303</v>
      </c>
      <c r="E228" s="733" t="s">
        <v>14</v>
      </c>
      <c r="F228" s="734" t="s">
        <v>303</v>
      </c>
      <c r="G228" s="733" t="s">
        <v>895</v>
      </c>
      <c r="H228" s="735" t="s">
        <v>303</v>
      </c>
    </row>
    <row r="229" spans="2:8">
      <c r="B229" s="415" t="s">
        <v>1116</v>
      </c>
      <c r="C229" s="416">
        <v>380</v>
      </c>
      <c r="D229" s="417">
        <v>2.5898701997948548E-4</v>
      </c>
      <c r="E229" s="429">
        <v>329</v>
      </c>
      <c r="F229" s="430">
        <v>1.736136763250048E-4</v>
      </c>
      <c r="G229" s="431">
        <v>377</v>
      </c>
      <c r="H229" s="420">
        <v>1.8287698975743332E-4</v>
      </c>
    </row>
    <row r="230" spans="2:8">
      <c r="B230" s="415" t="s">
        <v>1117</v>
      </c>
      <c r="C230" s="416">
        <v>2771</v>
      </c>
      <c r="D230" s="417">
        <v>1.8885606114819851E-3</v>
      </c>
      <c r="E230" s="429">
        <v>2553</v>
      </c>
      <c r="F230" s="430">
        <v>1.3472210202362834E-3</v>
      </c>
      <c r="G230" s="431">
        <v>2198</v>
      </c>
      <c r="H230" s="420">
        <v>1.0662165079226484E-3</v>
      </c>
    </row>
    <row r="231" spans="2:8">
      <c r="B231" s="415" t="s">
        <v>1118</v>
      </c>
      <c r="C231" s="416">
        <v>16611</v>
      </c>
      <c r="D231" s="417">
        <v>1.1321140497050615E-2</v>
      </c>
      <c r="E231" s="429">
        <v>63772</v>
      </c>
      <c r="F231" s="430">
        <v>3.3652557345283302E-2</v>
      </c>
      <c r="G231" s="431">
        <v>50869</v>
      </c>
      <c r="H231" s="420">
        <v>2.467578141106333E-2</v>
      </c>
    </row>
    <row r="232" spans="2:8">
      <c r="B232" s="415" t="s">
        <v>1119</v>
      </c>
      <c r="C232" s="416">
        <v>2629</v>
      </c>
      <c r="D232" s="417">
        <v>1.7917812513843878E-3</v>
      </c>
      <c r="E232" s="429">
        <v>2870</v>
      </c>
      <c r="F232" s="430">
        <v>1.5145022828351483E-3</v>
      </c>
      <c r="G232" s="431">
        <v>6728</v>
      </c>
      <c r="H232" s="420">
        <v>3.2636508941326563E-3</v>
      </c>
    </row>
    <row r="233" spans="2:8">
      <c r="B233" s="415" t="s">
        <v>1120</v>
      </c>
      <c r="C233" s="416">
        <v>784</v>
      </c>
      <c r="D233" s="417">
        <v>5.3433111490504379E-4</v>
      </c>
      <c r="E233" s="429">
        <v>625</v>
      </c>
      <c r="F233" s="430">
        <v>3.2981321490312463E-4</v>
      </c>
      <c r="G233" s="431">
        <v>711</v>
      </c>
      <c r="H233" s="420">
        <v>3.4489533081574292E-4</v>
      </c>
    </row>
    <row r="234" spans="2:8">
      <c r="B234" s="415" t="s">
        <v>500</v>
      </c>
      <c r="C234" s="416">
        <v>698</v>
      </c>
      <c r="D234" s="417">
        <v>4.7571826301494969E-4</v>
      </c>
      <c r="E234" s="429">
        <v>590</v>
      </c>
      <c r="F234" s="430">
        <v>3.1134367486854967E-4</v>
      </c>
      <c r="G234" s="431">
        <v>453</v>
      </c>
      <c r="H234" s="420">
        <v>2.1974343862100077E-4</v>
      </c>
    </row>
    <row r="235" spans="2:8">
      <c r="B235" s="415" t="s">
        <v>501</v>
      </c>
      <c r="C235" s="416">
        <v>10295</v>
      </c>
      <c r="D235" s="417">
        <v>7.0165036070757979E-3</v>
      </c>
      <c r="E235" s="429">
        <v>11429</v>
      </c>
      <c r="F235" s="430">
        <v>6.0310963730044985E-3</v>
      </c>
      <c r="G235" s="431">
        <v>11489</v>
      </c>
      <c r="H235" s="420">
        <v>5.5731398814937707E-3</v>
      </c>
    </row>
    <row r="236" spans="2:8">
      <c r="B236" s="415" t="s">
        <v>502</v>
      </c>
      <c r="C236" s="416">
        <v>959</v>
      </c>
      <c r="D236" s="417">
        <v>6.5360145305349106E-4</v>
      </c>
      <c r="E236" s="429">
        <v>3307</v>
      </c>
      <c r="F236" s="430">
        <v>1.7451076826954131E-3</v>
      </c>
      <c r="G236" s="431">
        <v>2825</v>
      </c>
      <c r="H236" s="420">
        <v>1.3703647110470799E-3</v>
      </c>
    </row>
    <row r="237" spans="2:8">
      <c r="B237" s="415" t="s">
        <v>503</v>
      </c>
      <c r="C237" s="416">
        <v>7981</v>
      </c>
      <c r="D237" s="417">
        <v>5.4394089643586153E-3</v>
      </c>
      <c r="E237" s="429">
        <v>4054</v>
      </c>
      <c r="F237" s="430">
        <v>2.1393004371476274E-3</v>
      </c>
      <c r="G237" s="431">
        <v>1876</v>
      </c>
      <c r="H237" s="420">
        <v>9.1001918510595463E-4</v>
      </c>
    </row>
    <row r="238" spans="2:8">
      <c r="B238" s="415" t="s">
        <v>504</v>
      </c>
      <c r="C238" s="416">
        <v>443</v>
      </c>
      <c r="D238" s="417">
        <v>3.0192434171292653E-4</v>
      </c>
      <c r="E238" s="429">
        <v>910</v>
      </c>
      <c r="F238" s="430">
        <v>4.8020804089894946E-4</v>
      </c>
      <c r="G238" s="431">
        <v>754</v>
      </c>
      <c r="H238" s="420">
        <v>3.6575397951486664E-4</v>
      </c>
    </row>
    <row r="239" spans="2:8">
      <c r="B239" s="415" t="s">
        <v>505</v>
      </c>
      <c r="C239" s="416">
        <v>523</v>
      </c>
      <c r="D239" s="417">
        <v>3.5644792486650242E-4</v>
      </c>
      <c r="E239" s="429">
        <v>564</v>
      </c>
      <c r="F239" s="430">
        <v>2.9762344512857967E-4</v>
      </c>
      <c r="G239" s="431">
        <v>436</v>
      </c>
      <c r="H239" s="420">
        <v>2.1149699611204491E-4</v>
      </c>
    </row>
    <row r="240" spans="2:8" ht="13.5" thickBot="1">
      <c r="B240" s="421" t="s">
        <v>439</v>
      </c>
      <c r="C240" s="422">
        <v>43903</v>
      </c>
      <c r="D240" s="423">
        <v>2.9921860889893032E-2</v>
      </c>
      <c r="E240" s="432">
        <v>89903</v>
      </c>
      <c r="F240" s="423">
        <v>4.744191593509698E-2</v>
      </c>
      <c r="G240" s="433">
        <v>76783</v>
      </c>
      <c r="H240" s="426">
        <v>3.7246270303832901E-2</v>
      </c>
    </row>
    <row r="241" spans="2:8">
      <c r="B241" s="427"/>
      <c r="C241" s="736"/>
      <c r="D241" s="737"/>
      <c r="E241" s="736"/>
      <c r="F241" s="737"/>
      <c r="G241" s="736"/>
      <c r="H241" s="428"/>
    </row>
    <row r="242" spans="2:8" ht="16.5" thickBot="1">
      <c r="B242" s="402" t="s">
        <v>33</v>
      </c>
      <c r="C242" s="403"/>
      <c r="D242" s="402"/>
      <c r="E242" s="403"/>
      <c r="F242" s="402"/>
      <c r="G242" s="403"/>
      <c r="H242" s="439"/>
    </row>
    <row r="243" spans="2:8" ht="13.5" thickBot="1">
      <c r="B243" s="427"/>
      <c r="C243" s="736"/>
      <c r="D243" s="737"/>
      <c r="E243" s="736"/>
      <c r="F243" s="737"/>
      <c r="G243" s="736"/>
      <c r="H243" s="428"/>
    </row>
    <row r="244" spans="2:8" ht="16.5" thickBot="1">
      <c r="B244" s="408" t="s">
        <v>435</v>
      </c>
      <c r="C244" s="733" t="s">
        <v>13</v>
      </c>
      <c r="D244" s="734" t="s">
        <v>303</v>
      </c>
      <c r="E244" s="733" t="s">
        <v>14</v>
      </c>
      <c r="F244" s="734" t="s">
        <v>303</v>
      </c>
      <c r="G244" s="733" t="s">
        <v>895</v>
      </c>
      <c r="H244" s="735" t="s">
        <v>303</v>
      </c>
    </row>
    <row r="245" spans="2:8">
      <c r="B245" s="415" t="s">
        <v>1121</v>
      </c>
      <c r="C245" s="416">
        <v>599</v>
      </c>
      <c r="D245" s="417">
        <v>4.082453288623995E-4</v>
      </c>
      <c r="E245" s="416">
        <v>950</v>
      </c>
      <c r="F245" s="430">
        <v>5.0131608665274945E-4</v>
      </c>
      <c r="G245" s="431">
        <v>498</v>
      </c>
      <c r="H245" s="420">
        <v>2.4157225702706045E-4</v>
      </c>
    </row>
    <row r="246" spans="2:8">
      <c r="B246" s="415" t="s">
        <v>506</v>
      </c>
      <c r="C246" s="416">
        <v>675</v>
      </c>
      <c r="D246" s="417">
        <v>4.6004273285829659E-4</v>
      </c>
      <c r="E246" s="416">
        <v>641</v>
      </c>
      <c r="F246" s="430">
        <v>3.3825643320464462E-4</v>
      </c>
      <c r="G246" s="431">
        <v>737</v>
      </c>
      <c r="H246" s="420">
        <v>3.5750753700591079E-4</v>
      </c>
    </row>
    <row r="247" spans="2:8">
      <c r="B247" s="415" t="s">
        <v>507</v>
      </c>
      <c r="C247" s="416">
        <v>270</v>
      </c>
      <c r="D247" s="417">
        <v>1.8401709314331866E-4</v>
      </c>
      <c r="E247" s="416">
        <v>1484</v>
      </c>
      <c r="F247" s="430">
        <v>7.8310849746597913E-4</v>
      </c>
      <c r="G247" s="431">
        <v>1153</v>
      </c>
      <c r="H247" s="420">
        <v>5.5930283604859582E-4</v>
      </c>
    </row>
    <row r="248" spans="2:8">
      <c r="B248" s="415" t="s">
        <v>508</v>
      </c>
      <c r="C248" s="416">
        <v>29165</v>
      </c>
      <c r="D248" s="417">
        <v>1.9877253783425513E-2</v>
      </c>
      <c r="E248" s="416">
        <v>38074</v>
      </c>
      <c r="F248" s="430">
        <v>2.0091693350754506E-2</v>
      </c>
      <c r="G248" s="431">
        <v>35706</v>
      </c>
      <c r="H248" s="420">
        <v>1.7320439777928152E-2</v>
      </c>
    </row>
    <row r="249" spans="2:8">
      <c r="B249" s="415" t="s">
        <v>530</v>
      </c>
      <c r="C249" s="416">
        <v>1431</v>
      </c>
      <c r="D249" s="417">
        <v>9.7529059365958879E-4</v>
      </c>
      <c r="E249" s="416">
        <v>2233</v>
      </c>
      <c r="F249" s="430">
        <v>1.1783566542058837E-3</v>
      </c>
      <c r="G249" s="431">
        <v>3575</v>
      </c>
      <c r="H249" s="420">
        <v>1.7341783511480747E-3</v>
      </c>
    </row>
    <row r="250" spans="2:8" ht="13.5" thickBot="1">
      <c r="B250" s="421" t="s">
        <v>439</v>
      </c>
      <c r="C250" s="422">
        <v>32130</v>
      </c>
      <c r="D250" s="423">
        <v>2.189803408405492E-2</v>
      </c>
      <c r="E250" s="422">
        <v>43194</v>
      </c>
      <c r="F250" s="423">
        <v>2.2793523207240905E-2</v>
      </c>
      <c r="G250" s="433">
        <v>41664</v>
      </c>
      <c r="H250" s="426">
        <v>2.0210575334890457E-2</v>
      </c>
    </row>
    <row r="251" spans="2:8">
      <c r="B251" s="427"/>
      <c r="C251" s="736"/>
      <c r="D251" s="737"/>
      <c r="E251" s="736"/>
      <c r="F251" s="737"/>
      <c r="G251" s="736"/>
      <c r="H251" s="428"/>
    </row>
    <row r="252" spans="2:8" ht="16.5" thickBot="1">
      <c r="B252" s="402" t="s">
        <v>36</v>
      </c>
      <c r="C252" s="403"/>
      <c r="D252" s="402"/>
      <c r="E252" s="403"/>
      <c r="F252" s="402"/>
      <c r="G252" s="403"/>
      <c r="H252" s="439"/>
    </row>
    <row r="253" spans="2:8" ht="13.5" thickBot="1">
      <c r="B253" s="427"/>
      <c r="C253" s="736"/>
      <c r="D253" s="737"/>
      <c r="E253" s="736"/>
      <c r="F253" s="737"/>
      <c r="G253" s="736"/>
      <c r="H253" s="428"/>
    </row>
    <row r="254" spans="2:8" ht="16.5" thickBot="1">
      <c r="B254" s="408" t="s">
        <v>435</v>
      </c>
      <c r="C254" s="733" t="s">
        <v>13</v>
      </c>
      <c r="D254" s="734" t="s">
        <v>303</v>
      </c>
      <c r="E254" s="733" t="s">
        <v>14</v>
      </c>
      <c r="F254" s="734" t="s">
        <v>303</v>
      </c>
      <c r="G254" s="733" t="s">
        <v>895</v>
      </c>
      <c r="H254" s="735" t="s">
        <v>303</v>
      </c>
    </row>
    <row r="255" spans="2:8">
      <c r="B255" s="415" t="s">
        <v>509</v>
      </c>
      <c r="C255" s="416">
        <v>2184</v>
      </c>
      <c r="D255" s="417">
        <v>1.4884938200926219E-3</v>
      </c>
      <c r="E255" s="429">
        <v>6041</v>
      </c>
      <c r="F255" s="430">
        <v>3.1878426099676413E-3</v>
      </c>
      <c r="G255" s="431">
        <v>4557</v>
      </c>
      <c r="H255" s="420">
        <v>2.2105316772536437E-3</v>
      </c>
    </row>
    <row r="256" spans="2:8">
      <c r="B256" s="415" t="s">
        <v>510</v>
      </c>
      <c r="C256" s="416">
        <v>3857</v>
      </c>
      <c r="D256" s="417">
        <v>2.6287182527917779E-3</v>
      </c>
      <c r="E256" s="429">
        <v>6951</v>
      </c>
      <c r="F256" s="430">
        <v>3.6680506508665906E-3</v>
      </c>
      <c r="G256" s="431">
        <v>6251</v>
      </c>
      <c r="H256" s="420">
        <v>3.0322654190284236E-3</v>
      </c>
    </row>
    <row r="257" spans="2:8">
      <c r="B257" s="415" t="s">
        <v>511</v>
      </c>
      <c r="C257" s="416">
        <v>15875</v>
      </c>
      <c r="D257" s="417">
        <v>1.0819523532037717E-2</v>
      </c>
      <c r="E257" s="429">
        <v>23591</v>
      </c>
      <c r="F257" s="430">
        <v>1.2448997684447381E-2</v>
      </c>
      <c r="G257" s="431">
        <v>19562</v>
      </c>
      <c r="H257" s="420">
        <v>9.4892299035408776E-3</v>
      </c>
    </row>
    <row r="258" spans="2:8" ht="13.5" thickBot="1">
      <c r="B258" s="421" t="s">
        <v>439</v>
      </c>
      <c r="C258" s="422">
        <v>21850</v>
      </c>
      <c r="D258" s="423">
        <v>1.4891753648820416E-2</v>
      </c>
      <c r="E258" s="432">
        <v>36473</v>
      </c>
      <c r="F258" s="423">
        <v>1.9246843819458664E-2</v>
      </c>
      <c r="G258" s="433">
        <v>30324</v>
      </c>
      <c r="H258" s="426">
        <v>1.4709713096563416E-2</v>
      </c>
    </row>
    <row r="259" spans="2:8">
      <c r="B259" s="427"/>
      <c r="C259" s="457"/>
      <c r="D259" s="427"/>
      <c r="E259" s="457"/>
      <c r="F259" s="427"/>
      <c r="G259" s="457"/>
      <c r="H259" s="427"/>
    </row>
    <row r="260" spans="2:8">
      <c r="C260" s="68"/>
      <c r="E260" s="68"/>
      <c r="G260" s="68"/>
    </row>
    <row r="261" spans="2:8" ht="16.5" thickBot="1">
      <c r="B261" s="402" t="s">
        <v>512</v>
      </c>
      <c r="C261" s="403"/>
      <c r="D261" s="402"/>
      <c r="E261" s="403"/>
      <c r="F261" s="402"/>
      <c r="G261" s="403"/>
      <c r="H261" s="439"/>
    </row>
    <row r="262" spans="2:8" ht="13.5" thickBot="1">
      <c r="B262" s="427"/>
      <c r="C262" s="736"/>
      <c r="D262" s="737"/>
      <c r="E262" s="736"/>
      <c r="F262" s="737"/>
      <c r="G262" s="736"/>
      <c r="H262" s="428"/>
    </row>
    <row r="263" spans="2:8" ht="16.5" thickBot="1">
      <c r="B263" s="458" t="s">
        <v>435</v>
      </c>
      <c r="C263" s="743" t="s">
        <v>13</v>
      </c>
      <c r="D263" s="744" t="s">
        <v>303</v>
      </c>
      <c r="E263" s="743" t="s">
        <v>14</v>
      </c>
      <c r="F263" s="744" t="s">
        <v>303</v>
      </c>
      <c r="G263" s="743" t="s">
        <v>895</v>
      </c>
      <c r="H263" s="745" t="s">
        <v>303</v>
      </c>
    </row>
    <row r="264" spans="2:8">
      <c r="B264" s="450" t="s">
        <v>513</v>
      </c>
      <c r="C264" s="459">
        <v>49</v>
      </c>
      <c r="D264" s="460">
        <v>3.3395694681565237E-5</v>
      </c>
      <c r="E264" s="410">
        <v>36</v>
      </c>
      <c r="F264" s="461">
        <v>1.8997241178419979E-5</v>
      </c>
      <c r="G264" s="462">
        <v>2</v>
      </c>
      <c r="H264" s="463">
        <v>9.7016970693598586E-7</v>
      </c>
    </row>
    <row r="265" spans="2:8">
      <c r="B265" s="456" t="s">
        <v>514</v>
      </c>
      <c r="C265" s="429">
        <v>371</v>
      </c>
      <c r="D265" s="464">
        <v>2.5285311687470819E-4</v>
      </c>
      <c r="E265" s="416">
        <v>1871</v>
      </c>
      <c r="F265" s="452">
        <v>9.8732884013399383E-4</v>
      </c>
      <c r="G265" s="431">
        <v>1684</v>
      </c>
      <c r="H265" s="453">
        <v>8.1688289324010005E-4</v>
      </c>
    </row>
    <row r="266" spans="2:8">
      <c r="B266" s="456" t="s">
        <v>515</v>
      </c>
      <c r="C266" s="429">
        <v>1301</v>
      </c>
      <c r="D266" s="464">
        <v>8.86689771035028E-4</v>
      </c>
      <c r="E266" s="416">
        <v>1119</v>
      </c>
      <c r="F266" s="452">
        <v>5.9049757996255438E-4</v>
      </c>
      <c r="G266" s="431">
        <v>1045</v>
      </c>
      <c r="H266" s="453">
        <v>5.069136718740526E-4</v>
      </c>
    </row>
    <row r="267" spans="2:8">
      <c r="B267" s="456" t="s">
        <v>516</v>
      </c>
      <c r="C267" s="429">
        <v>419</v>
      </c>
      <c r="D267" s="464">
        <v>2.8556726676685375E-4</v>
      </c>
      <c r="E267" s="416">
        <v>1342</v>
      </c>
      <c r="F267" s="452">
        <v>7.0817493503998923E-4</v>
      </c>
      <c r="G267" s="431">
        <v>1162</v>
      </c>
      <c r="H267" s="453">
        <v>5.6366859972980772E-4</v>
      </c>
    </row>
    <row r="268" spans="2:8">
      <c r="B268" s="456" t="s">
        <v>517</v>
      </c>
      <c r="C268" s="429">
        <v>759</v>
      </c>
      <c r="D268" s="464">
        <v>5.1729249516955134E-4</v>
      </c>
      <c r="E268" s="416">
        <v>840</v>
      </c>
      <c r="F268" s="452">
        <v>4.4326896082979948E-4</v>
      </c>
      <c r="G268" s="431">
        <v>936</v>
      </c>
      <c r="H268" s="453">
        <v>4.5403942284604132E-4</v>
      </c>
    </row>
    <row r="269" spans="2:8">
      <c r="B269" s="456" t="s">
        <v>518</v>
      </c>
      <c r="C269" s="429">
        <v>3</v>
      </c>
      <c r="D269" s="464">
        <v>2.044634368259096E-6</v>
      </c>
      <c r="E269" s="416">
        <v>277</v>
      </c>
      <c r="F269" s="452">
        <v>1.4617321684506484E-4</v>
      </c>
      <c r="G269" s="431">
        <v>183</v>
      </c>
      <c r="H269" s="453">
        <v>8.8770528184642703E-5</v>
      </c>
    </row>
    <row r="270" spans="2:8">
      <c r="B270" s="456" t="s">
        <v>519</v>
      </c>
      <c r="C270" s="429">
        <v>117</v>
      </c>
      <c r="D270" s="464">
        <v>7.9740740362104745E-5</v>
      </c>
      <c r="E270" s="416">
        <v>1220</v>
      </c>
      <c r="F270" s="452">
        <v>6.4379539549089932E-4</v>
      </c>
      <c r="G270" s="431">
        <v>716</v>
      </c>
      <c r="H270" s="453">
        <v>3.4732075508308289E-4</v>
      </c>
    </row>
    <row r="271" spans="2:8">
      <c r="B271" s="456" t="s">
        <v>520</v>
      </c>
      <c r="C271" s="429">
        <v>2196</v>
      </c>
      <c r="D271" s="464">
        <v>1.4966723575656584E-3</v>
      </c>
      <c r="E271" s="416">
        <v>2275</v>
      </c>
      <c r="F271" s="452">
        <v>1.2005201022473736E-3</v>
      </c>
      <c r="G271" s="431">
        <v>2057</v>
      </c>
      <c r="H271" s="453">
        <v>9.9781954358366142E-4</v>
      </c>
    </row>
    <row r="272" spans="2:8">
      <c r="B272" s="456" t="s">
        <v>521</v>
      </c>
      <c r="C272" s="429">
        <v>534</v>
      </c>
      <c r="D272" s="464">
        <v>3.6394491755011911E-4</v>
      </c>
      <c r="E272" s="416">
        <v>578</v>
      </c>
      <c r="F272" s="452">
        <v>3.0501126114240967E-4</v>
      </c>
      <c r="G272" s="431">
        <v>471</v>
      </c>
      <c r="H272" s="453">
        <v>2.2847496598342465E-4</v>
      </c>
    </row>
    <row r="273" spans="2:8">
      <c r="B273" s="456" t="s">
        <v>522</v>
      </c>
      <c r="C273" s="429">
        <v>416</v>
      </c>
      <c r="D273" s="464">
        <v>2.8352263239859467E-4</v>
      </c>
      <c r="E273" s="416">
        <v>0</v>
      </c>
      <c r="F273" s="452">
        <v>0</v>
      </c>
      <c r="G273" s="431">
        <v>0</v>
      </c>
      <c r="H273" s="453">
        <v>0</v>
      </c>
    </row>
    <row r="274" spans="2:8">
      <c r="B274" s="456" t="s">
        <v>523</v>
      </c>
      <c r="C274" s="429">
        <v>506</v>
      </c>
      <c r="D274" s="464">
        <v>3.4486166344636752E-4</v>
      </c>
      <c r="E274" s="416">
        <v>1017</v>
      </c>
      <c r="F274" s="452">
        <v>5.3667206329036435E-4</v>
      </c>
      <c r="G274" s="431">
        <v>712</v>
      </c>
      <c r="H274" s="453">
        <v>3.4538041566921091E-4</v>
      </c>
    </row>
    <row r="275" spans="2:8">
      <c r="B275" s="456" t="s">
        <v>524</v>
      </c>
      <c r="C275" s="429">
        <v>0</v>
      </c>
      <c r="D275" s="464">
        <v>0</v>
      </c>
      <c r="E275" s="416">
        <v>67</v>
      </c>
      <c r="F275" s="452">
        <v>3.535597663761496E-5</v>
      </c>
      <c r="G275" s="431">
        <v>0</v>
      </c>
      <c r="H275" s="453">
        <v>0</v>
      </c>
    </row>
    <row r="276" spans="2:8">
      <c r="B276" s="456" t="s">
        <v>526</v>
      </c>
      <c r="C276" s="429">
        <v>881</v>
      </c>
      <c r="D276" s="464">
        <v>6.0044095947875452E-4</v>
      </c>
      <c r="E276" s="416">
        <v>596</v>
      </c>
      <c r="F276" s="452">
        <v>3.1450988173161966E-4</v>
      </c>
      <c r="G276" s="431">
        <v>576</v>
      </c>
      <c r="H276" s="453">
        <v>2.7940887559756389E-4</v>
      </c>
    </row>
    <row r="277" spans="2:8">
      <c r="B277" s="456" t="s">
        <v>527</v>
      </c>
      <c r="C277" s="429">
        <v>1351</v>
      </c>
      <c r="D277" s="464">
        <v>9.207670105060129E-4</v>
      </c>
      <c r="E277" s="416">
        <v>1739</v>
      </c>
      <c r="F277" s="452">
        <v>9.1767228914645398E-4</v>
      </c>
      <c r="G277" s="431">
        <v>1296</v>
      </c>
      <c r="H277" s="453">
        <v>6.2866997009451882E-4</v>
      </c>
    </row>
    <row r="278" spans="2:8">
      <c r="B278" s="456" t="s">
        <v>528</v>
      </c>
      <c r="C278" s="429">
        <v>298</v>
      </c>
      <c r="D278" s="464">
        <v>2.0310034724707021E-4</v>
      </c>
      <c r="E278" s="416">
        <v>933</v>
      </c>
      <c r="F278" s="452">
        <v>4.9234516720738448E-4</v>
      </c>
      <c r="G278" s="431">
        <v>432</v>
      </c>
      <c r="H278" s="453">
        <v>2.0955665669817293E-4</v>
      </c>
    </row>
    <row r="279" spans="2:8" ht="13.5" thickBot="1">
      <c r="B279" s="465" t="s">
        <v>529</v>
      </c>
      <c r="C279" s="466">
        <v>3699</v>
      </c>
      <c r="D279" s="467">
        <v>2.5210341760634656E-3</v>
      </c>
      <c r="E279" s="468">
        <v>2987</v>
      </c>
      <c r="F279" s="469">
        <v>1.5762433166650132E-3</v>
      </c>
      <c r="G279" s="470">
        <v>2354</v>
      </c>
      <c r="H279" s="471">
        <v>1.1418897450636552E-3</v>
      </c>
    </row>
    <row r="280" spans="2:8">
      <c r="B280" s="472"/>
      <c r="C280" s="429"/>
      <c r="D280" s="464"/>
      <c r="E280" s="429"/>
      <c r="F280" s="464"/>
      <c r="G280" s="429"/>
      <c r="H280" s="464"/>
    </row>
    <row r="281" spans="2:8" ht="16.5" thickBot="1">
      <c r="B281" s="442" t="s">
        <v>531</v>
      </c>
      <c r="C281" s="443"/>
      <c r="D281" s="442"/>
      <c r="E281" s="443"/>
      <c r="F281" s="442"/>
      <c r="G281" s="443"/>
      <c r="H281" s="439"/>
    </row>
    <row r="282" spans="2:8" ht="13.5" thickBot="1">
      <c r="B282" s="427"/>
      <c r="C282" s="736"/>
      <c r="D282" s="737"/>
      <c r="E282" s="736"/>
      <c r="F282" s="737"/>
      <c r="G282" s="736"/>
      <c r="H282" s="428"/>
    </row>
    <row r="283" spans="2:8" ht="16.5" thickBot="1">
      <c r="B283" s="458" t="s">
        <v>435</v>
      </c>
      <c r="C283" s="743" t="s">
        <v>13</v>
      </c>
      <c r="D283" s="744" t="s">
        <v>303</v>
      </c>
      <c r="E283" s="743" t="s">
        <v>14</v>
      </c>
      <c r="F283" s="744" t="s">
        <v>303</v>
      </c>
      <c r="G283" s="743" t="s">
        <v>895</v>
      </c>
      <c r="H283" s="745" t="s">
        <v>303</v>
      </c>
    </row>
    <row r="284" spans="2:8">
      <c r="B284" s="473" t="s">
        <v>57</v>
      </c>
      <c r="C284" s="429">
        <v>197211</v>
      </c>
      <c r="D284" s="464">
        <v>0.13440812946624819</v>
      </c>
      <c r="E284" s="416">
        <v>191998</v>
      </c>
      <c r="F284" s="452">
        <v>0.1013175642159522</v>
      </c>
      <c r="G284" s="431">
        <v>140895</v>
      </c>
      <c r="H284" s="453">
        <v>6.8346030429372859E-2</v>
      </c>
    </row>
    <row r="285" spans="2:8">
      <c r="B285" s="473" t="s">
        <v>532</v>
      </c>
      <c r="C285" s="429">
        <v>38503</v>
      </c>
      <c r="D285" s="464">
        <v>2.624151902702666E-2</v>
      </c>
      <c r="E285" s="416">
        <v>64796</v>
      </c>
      <c r="F285" s="452">
        <v>3.4192923316580581E-2</v>
      </c>
      <c r="G285" s="431">
        <v>189862</v>
      </c>
      <c r="H285" s="453">
        <v>9.2099180449140061E-2</v>
      </c>
    </row>
    <row r="286" spans="2:8">
      <c r="B286" s="473" t="s">
        <v>533</v>
      </c>
      <c r="C286" s="429">
        <v>2619</v>
      </c>
      <c r="D286" s="464">
        <v>1.784965803490191E-3</v>
      </c>
      <c r="E286" s="416">
        <v>2060</v>
      </c>
      <c r="F286" s="452">
        <v>1.0870643563206989E-3</v>
      </c>
      <c r="G286" s="431">
        <v>2087</v>
      </c>
      <c r="H286" s="453">
        <v>1.0123720891877012E-3</v>
      </c>
    </row>
    <row r="287" spans="2:8" ht="13.5" thickBot="1">
      <c r="B287" s="465" t="s">
        <v>51</v>
      </c>
      <c r="C287" s="466">
        <v>26797</v>
      </c>
      <c r="D287" s="467">
        <v>1.8263355722079665E-2</v>
      </c>
      <c r="E287" s="468">
        <v>31808</v>
      </c>
      <c r="F287" s="469">
        <v>1.6785117983421742E-2</v>
      </c>
      <c r="G287" s="470">
        <v>33103</v>
      </c>
      <c r="H287" s="471">
        <v>1.6057763904350968E-2</v>
      </c>
    </row>
    <row r="290" spans="2:8" ht="29.25" customHeight="1">
      <c r="B290" s="840" t="s">
        <v>1104</v>
      </c>
      <c r="C290" s="841"/>
      <c r="D290" s="841"/>
      <c r="E290" s="841"/>
      <c r="F290" s="841"/>
      <c r="G290" s="841"/>
      <c r="H290" s="841"/>
    </row>
  </sheetData>
  <mergeCells count="1">
    <mergeCell ref="B290:H290"/>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9"/>
  <sheetViews>
    <sheetView zoomScaleNormal="100" workbookViewId="0"/>
  </sheetViews>
  <sheetFormatPr defaultRowHeight="12.75"/>
  <cols>
    <col min="1" max="1" width="4.85546875" customWidth="1"/>
    <col min="2" max="7" width="18.85546875" customWidth="1"/>
  </cols>
  <sheetData>
    <row r="1" spans="2:7">
      <c r="B1" s="74" t="s">
        <v>1151</v>
      </c>
    </row>
    <row r="2" spans="2:7">
      <c r="B2" s="74" t="s">
        <v>1123</v>
      </c>
    </row>
    <row r="4" spans="2:7" s="668" customFormat="1" ht="39" thickBot="1">
      <c r="B4" s="669" t="s">
        <v>61</v>
      </c>
      <c r="C4" s="670" t="s">
        <v>534</v>
      </c>
      <c r="D4" s="670" t="s">
        <v>535</v>
      </c>
      <c r="E4" s="671" t="s">
        <v>536</v>
      </c>
      <c r="F4" s="672" t="s">
        <v>537</v>
      </c>
      <c r="G4" s="672" t="s">
        <v>1122</v>
      </c>
    </row>
    <row r="5" spans="2:7" s="668" customFormat="1">
      <c r="B5" s="74" t="s">
        <v>167</v>
      </c>
      <c r="C5" s="663">
        <v>12037</v>
      </c>
      <c r="D5" s="664">
        <v>12475414.6044</v>
      </c>
      <c r="E5" s="665">
        <v>8736</v>
      </c>
      <c r="F5" s="666">
        <v>0.72576223311456345</v>
      </c>
      <c r="G5" s="667">
        <v>1428.046543543956</v>
      </c>
    </row>
    <row r="6" spans="2:7" s="668" customFormat="1">
      <c r="B6" s="74" t="s">
        <v>170</v>
      </c>
      <c r="C6" s="663">
        <v>1949</v>
      </c>
      <c r="D6" s="664">
        <v>2706165.2612000001</v>
      </c>
      <c r="E6" s="665">
        <v>1456</v>
      </c>
      <c r="F6" s="666">
        <v>0.74704976911236531</v>
      </c>
      <c r="G6" s="667">
        <v>1858.6299870879122</v>
      </c>
    </row>
    <row r="7" spans="2:7" s="668" customFormat="1">
      <c r="B7" s="74" t="s">
        <v>173</v>
      </c>
      <c r="C7" s="663">
        <v>20334</v>
      </c>
      <c r="D7" s="664">
        <v>30676726.417199999</v>
      </c>
      <c r="E7" s="665">
        <v>14060</v>
      </c>
      <c r="F7" s="666">
        <v>0.69145273925445072</v>
      </c>
      <c r="G7" s="667">
        <v>2181.8439841536274</v>
      </c>
    </row>
    <row r="8" spans="2:7" s="668" customFormat="1">
      <c r="B8" s="74" t="s">
        <v>175</v>
      </c>
      <c r="C8" s="663">
        <v>6716</v>
      </c>
      <c r="D8" s="664">
        <v>7633312.0499999998</v>
      </c>
      <c r="E8" s="665">
        <v>4864</v>
      </c>
      <c r="F8" s="666">
        <v>0.72424061941631923</v>
      </c>
      <c r="G8" s="667">
        <v>1569.3486944901315</v>
      </c>
    </row>
    <row r="9" spans="2:7" s="668" customFormat="1">
      <c r="B9" s="74" t="s">
        <v>172</v>
      </c>
      <c r="C9" s="663">
        <v>117965</v>
      </c>
      <c r="D9" s="664">
        <v>201695703.5492</v>
      </c>
      <c r="E9" s="665">
        <v>66511</v>
      </c>
      <c r="F9" s="666">
        <v>0.56381977705251562</v>
      </c>
      <c r="G9" s="667">
        <v>3032.5164792169717</v>
      </c>
    </row>
    <row r="10" spans="2:7" s="668" customFormat="1">
      <c r="B10" s="74" t="s">
        <v>52</v>
      </c>
      <c r="C10" s="663">
        <v>18038</v>
      </c>
      <c r="D10" s="664">
        <v>20660400.907000002</v>
      </c>
      <c r="E10" s="665">
        <v>12919</v>
      </c>
      <c r="F10" s="666">
        <v>0.71621022286284508</v>
      </c>
      <c r="G10" s="667">
        <v>1599.2260164873444</v>
      </c>
    </row>
    <row r="11" spans="2:7" s="668" customFormat="1">
      <c r="B11" s="74" t="s">
        <v>179</v>
      </c>
      <c r="C11" s="663">
        <v>9839</v>
      </c>
      <c r="D11" s="664">
        <v>13807353.0854</v>
      </c>
      <c r="E11" s="665">
        <v>6461</v>
      </c>
      <c r="F11" s="666">
        <v>0.65667242605955889</v>
      </c>
      <c r="G11" s="667">
        <v>2137.0303490790898</v>
      </c>
    </row>
    <row r="12" spans="2:7" s="668" customFormat="1">
      <c r="B12" s="74" t="s">
        <v>168</v>
      </c>
      <c r="C12" s="663">
        <v>2888</v>
      </c>
      <c r="D12" s="664">
        <v>4212434.6207999997</v>
      </c>
      <c r="E12" s="665">
        <v>1862</v>
      </c>
      <c r="F12" s="666">
        <v>0.64473684210526316</v>
      </c>
      <c r="G12" s="667">
        <v>2262.3171969924811</v>
      </c>
    </row>
    <row r="13" spans="2:7" s="668" customFormat="1">
      <c r="B13" s="74" t="s">
        <v>538</v>
      </c>
      <c r="C13" s="663">
        <v>2714</v>
      </c>
      <c r="D13" s="664">
        <v>4868794.22</v>
      </c>
      <c r="E13" s="665">
        <v>1744</v>
      </c>
      <c r="F13" s="666">
        <v>0.64259395725865875</v>
      </c>
      <c r="G13" s="667">
        <v>2791.7398050458714</v>
      </c>
    </row>
    <row r="14" spans="2:7" s="668" customFormat="1">
      <c r="B14" s="74" t="s">
        <v>166</v>
      </c>
      <c r="C14" s="663">
        <v>85566</v>
      </c>
      <c r="D14" s="664">
        <v>187596071.80809999</v>
      </c>
      <c r="E14" s="665">
        <v>39585</v>
      </c>
      <c r="F14" s="666">
        <v>0.4626253418413856</v>
      </c>
      <c r="G14" s="667">
        <v>4739.0696427459889</v>
      </c>
    </row>
    <row r="15" spans="2:7" s="668" customFormat="1">
      <c r="B15" s="74" t="s">
        <v>169</v>
      </c>
      <c r="C15" s="663">
        <v>35507</v>
      </c>
      <c r="D15" s="664">
        <v>31157672.986000001</v>
      </c>
      <c r="E15" s="665">
        <v>16304</v>
      </c>
      <c r="F15" s="666">
        <v>0.45917706367758471</v>
      </c>
      <c r="G15" s="667">
        <v>1911.0447120951915</v>
      </c>
    </row>
    <row r="16" spans="2:7" s="668" customFormat="1">
      <c r="B16" s="74" t="s">
        <v>186</v>
      </c>
      <c r="C16" s="663">
        <v>4122</v>
      </c>
      <c r="D16" s="664">
        <v>7902802.9890000001</v>
      </c>
      <c r="E16" s="665">
        <v>3028</v>
      </c>
      <c r="F16" s="666">
        <v>0.73459485686559922</v>
      </c>
      <c r="G16" s="667">
        <v>2609.9085168428005</v>
      </c>
    </row>
    <row r="17" spans="2:7" s="668" customFormat="1">
      <c r="B17" s="74" t="s">
        <v>188</v>
      </c>
      <c r="C17" s="663">
        <v>4243</v>
      </c>
      <c r="D17" s="664">
        <v>5534125.3899999997</v>
      </c>
      <c r="E17" s="665">
        <v>2880</v>
      </c>
      <c r="F17" s="666">
        <v>0.67876502474664158</v>
      </c>
      <c r="G17" s="667">
        <v>1921.571315972222</v>
      </c>
    </row>
    <row r="18" spans="2:7" s="668" customFormat="1">
      <c r="B18" s="74" t="s">
        <v>189</v>
      </c>
      <c r="C18" s="663">
        <v>31144</v>
      </c>
      <c r="D18" s="664">
        <v>38849257.917599998</v>
      </c>
      <c r="E18" s="665">
        <v>19900</v>
      </c>
      <c r="F18" s="666">
        <v>0.6389673773439507</v>
      </c>
      <c r="G18" s="667">
        <v>1952.2240159597989</v>
      </c>
    </row>
    <row r="19" spans="2:7" s="668" customFormat="1">
      <c r="B19" s="74" t="s">
        <v>191</v>
      </c>
      <c r="C19" s="663">
        <v>15538</v>
      </c>
      <c r="D19" s="664">
        <v>17421123.09</v>
      </c>
      <c r="E19" s="665">
        <v>11191</v>
      </c>
      <c r="F19" s="666">
        <v>0.72023426438409066</v>
      </c>
      <c r="G19" s="667">
        <v>1556.70834509874</v>
      </c>
    </row>
    <row r="20" spans="2:7" s="668" customFormat="1">
      <c r="B20" s="74" t="s">
        <v>194</v>
      </c>
      <c r="C20" s="663">
        <v>5777</v>
      </c>
      <c r="D20" s="664">
        <v>6822052.4699999997</v>
      </c>
      <c r="E20" s="665">
        <v>4097</v>
      </c>
      <c r="F20" s="666">
        <v>0.70919162194910856</v>
      </c>
      <c r="G20" s="667">
        <v>1665.1336270441786</v>
      </c>
    </row>
    <row r="21" spans="2:7" s="668" customFormat="1">
      <c r="B21" s="74" t="s">
        <v>196</v>
      </c>
      <c r="C21" s="663">
        <v>6796</v>
      </c>
      <c r="D21" s="664">
        <v>9901083.8957000002</v>
      </c>
      <c r="E21" s="665">
        <v>4783</v>
      </c>
      <c r="F21" s="666">
        <v>0.70379635079458502</v>
      </c>
      <c r="G21" s="667">
        <v>2070.0572644156387</v>
      </c>
    </row>
    <row r="22" spans="2:7" s="668" customFormat="1">
      <c r="B22" s="74" t="s">
        <v>198</v>
      </c>
      <c r="C22" s="663">
        <v>9649</v>
      </c>
      <c r="D22" s="664">
        <v>7414949.6399999997</v>
      </c>
      <c r="E22" s="665">
        <v>6337</v>
      </c>
      <c r="F22" s="666">
        <v>0.65675199502539128</v>
      </c>
      <c r="G22" s="667">
        <v>1170.1040934195992</v>
      </c>
    </row>
    <row r="23" spans="2:7" s="668" customFormat="1">
      <c r="B23" s="74" t="s">
        <v>200</v>
      </c>
      <c r="C23" s="663">
        <v>11727</v>
      </c>
      <c r="D23" s="664">
        <v>11016963.939999999</v>
      </c>
      <c r="E23" s="665">
        <v>8000</v>
      </c>
      <c r="F23" s="666">
        <v>0.68218640743583181</v>
      </c>
      <c r="G23" s="667">
        <v>1377.1204925</v>
      </c>
    </row>
    <row r="24" spans="2:7" s="668" customFormat="1">
      <c r="B24" s="74" t="s">
        <v>201</v>
      </c>
      <c r="C24" s="663">
        <v>3318</v>
      </c>
      <c r="D24" s="664">
        <v>2235027.35</v>
      </c>
      <c r="E24" s="665">
        <v>2384</v>
      </c>
      <c r="F24" s="666">
        <v>0.71850512356841467</v>
      </c>
      <c r="G24" s="667">
        <v>937.51147231543632</v>
      </c>
    </row>
    <row r="25" spans="2:7" s="668" customFormat="1">
      <c r="B25" s="74" t="s">
        <v>171</v>
      </c>
      <c r="C25" s="663">
        <v>18584</v>
      </c>
      <c r="D25" s="664">
        <v>23786333.135499999</v>
      </c>
      <c r="E25" s="665">
        <v>12762</v>
      </c>
      <c r="F25" s="666">
        <v>0.68671975893241499</v>
      </c>
      <c r="G25" s="667">
        <v>1863.8405528522173</v>
      </c>
    </row>
    <row r="26" spans="2:7" s="668" customFormat="1">
      <c r="B26" s="74" t="s">
        <v>202</v>
      </c>
      <c r="C26" s="663">
        <v>19284</v>
      </c>
      <c r="D26" s="664">
        <v>19135993.601799998</v>
      </c>
      <c r="E26" s="665">
        <v>12292</v>
      </c>
      <c r="F26" s="666">
        <v>0.63741962248496165</v>
      </c>
      <c r="G26" s="667">
        <v>1556.7843802310445</v>
      </c>
    </row>
    <row r="27" spans="2:7" s="668" customFormat="1">
      <c r="B27" s="74" t="s">
        <v>187</v>
      </c>
      <c r="C27" s="663">
        <v>32640</v>
      </c>
      <c r="D27" s="664">
        <v>23292448.100000001</v>
      </c>
      <c r="E27" s="665">
        <v>15849</v>
      </c>
      <c r="F27" s="666">
        <v>0.48556985294117649</v>
      </c>
      <c r="G27" s="667">
        <v>1469.6478074326458</v>
      </c>
    </row>
    <row r="28" spans="2:7" s="668" customFormat="1">
      <c r="B28" s="74" t="s">
        <v>204</v>
      </c>
      <c r="C28" s="663">
        <v>13642</v>
      </c>
      <c r="D28" s="664">
        <v>15692286.7402</v>
      </c>
      <c r="E28" s="665">
        <v>8967</v>
      </c>
      <c r="F28" s="666">
        <v>0.65730831256414013</v>
      </c>
      <c r="G28" s="667">
        <v>1750.0040972677596</v>
      </c>
    </row>
    <row r="29" spans="2:7" s="668" customFormat="1">
      <c r="B29" s="74" t="s">
        <v>195</v>
      </c>
      <c r="C29" s="663">
        <v>6236</v>
      </c>
      <c r="D29" s="664">
        <v>6146947.1600000001</v>
      </c>
      <c r="E29" s="665">
        <v>4457</v>
      </c>
      <c r="F29" s="666">
        <v>0.71472097498396403</v>
      </c>
      <c r="G29" s="667">
        <v>1379.1669643257796</v>
      </c>
    </row>
    <row r="30" spans="2:7" s="668" customFormat="1">
      <c r="B30" s="74" t="s">
        <v>185</v>
      </c>
      <c r="C30" s="663">
        <v>14848</v>
      </c>
      <c r="D30" s="664">
        <v>16405306.971000001</v>
      </c>
      <c r="E30" s="665">
        <v>9626</v>
      </c>
      <c r="F30" s="666">
        <v>0.6483028017241379</v>
      </c>
      <c r="G30" s="667">
        <v>1704.2704104508623</v>
      </c>
    </row>
    <row r="31" spans="2:7" s="668" customFormat="1">
      <c r="B31" s="74" t="s">
        <v>203</v>
      </c>
      <c r="C31" s="663">
        <v>2539</v>
      </c>
      <c r="D31" s="664">
        <v>2409453.8264000001</v>
      </c>
      <c r="E31" s="665">
        <v>1889</v>
      </c>
      <c r="F31" s="666">
        <v>0.74399369830641982</v>
      </c>
      <c r="G31" s="667">
        <v>1275.5181717310747</v>
      </c>
    </row>
    <row r="32" spans="2:7" s="668" customFormat="1">
      <c r="B32" s="74" t="s">
        <v>207</v>
      </c>
      <c r="C32" s="663">
        <v>4469</v>
      </c>
      <c r="D32" s="664">
        <v>4766895.3099999996</v>
      </c>
      <c r="E32" s="665">
        <v>3020</v>
      </c>
      <c r="F32" s="666">
        <v>0.67576639069142985</v>
      </c>
      <c r="G32" s="667">
        <v>1578.4421556291388</v>
      </c>
    </row>
    <row r="33" spans="2:7" s="668" customFormat="1">
      <c r="B33" s="74" t="s">
        <v>174</v>
      </c>
      <c r="C33" s="663">
        <v>9600</v>
      </c>
      <c r="D33" s="664">
        <v>28044794.59</v>
      </c>
      <c r="E33" s="665">
        <v>6248</v>
      </c>
      <c r="F33" s="666">
        <v>0.65083333333333337</v>
      </c>
      <c r="G33" s="667">
        <v>4488.6034875160049</v>
      </c>
    </row>
    <row r="34" spans="2:7" s="668" customFormat="1">
      <c r="B34" s="74" t="s">
        <v>184</v>
      </c>
      <c r="C34" s="663">
        <v>3868</v>
      </c>
      <c r="D34" s="664">
        <v>3002279.423</v>
      </c>
      <c r="E34" s="665">
        <v>2575</v>
      </c>
      <c r="F34" s="666">
        <v>0.66571871768355739</v>
      </c>
      <c r="G34" s="667">
        <v>1165.9337565048543</v>
      </c>
    </row>
    <row r="35" spans="2:7" s="668" customFormat="1">
      <c r="B35" s="74" t="s">
        <v>181</v>
      </c>
      <c r="C35" s="663">
        <v>25443</v>
      </c>
      <c r="D35" s="664">
        <v>31022297.063200001</v>
      </c>
      <c r="E35" s="665">
        <v>15623</v>
      </c>
      <c r="F35" s="666">
        <v>0.61403922493416652</v>
      </c>
      <c r="G35" s="667">
        <v>1985.6811792357423</v>
      </c>
    </row>
    <row r="36" spans="2:7" s="668" customFormat="1">
      <c r="B36" s="74" t="s">
        <v>193</v>
      </c>
      <c r="C36" s="663">
        <v>5582</v>
      </c>
      <c r="D36" s="664">
        <v>7029123</v>
      </c>
      <c r="E36" s="665">
        <v>3766</v>
      </c>
      <c r="F36" s="666">
        <v>0.67466857757076315</v>
      </c>
      <c r="G36" s="667">
        <v>1866.4691980881571</v>
      </c>
    </row>
    <row r="37" spans="2:7" s="668" customFormat="1">
      <c r="B37" s="74" t="s">
        <v>178</v>
      </c>
      <c r="C37" s="663">
        <v>51701</v>
      </c>
      <c r="D37" s="664">
        <v>72681358.285400003</v>
      </c>
      <c r="E37" s="665">
        <v>32080</v>
      </c>
      <c r="F37" s="666">
        <v>0.62049089959575254</v>
      </c>
      <c r="G37" s="667">
        <v>2265.6283754800502</v>
      </c>
    </row>
    <row r="38" spans="2:7" s="668" customFormat="1">
      <c r="B38" s="74" t="s">
        <v>205</v>
      </c>
      <c r="C38" s="663">
        <v>24129</v>
      </c>
      <c r="D38" s="664">
        <v>26377973.254000001</v>
      </c>
      <c r="E38" s="665">
        <v>15560</v>
      </c>
      <c r="F38" s="666">
        <v>0.64486717228231594</v>
      </c>
      <c r="G38" s="667">
        <v>1695.2424970437019</v>
      </c>
    </row>
    <row r="39" spans="2:7" s="668" customFormat="1">
      <c r="B39" s="74" t="s">
        <v>212</v>
      </c>
      <c r="C39" s="663">
        <v>2191</v>
      </c>
      <c r="D39" s="664">
        <v>4017339.4752000002</v>
      </c>
      <c r="E39" s="665">
        <v>1801</v>
      </c>
      <c r="F39" s="666">
        <v>0.82199908717480608</v>
      </c>
      <c r="G39" s="667">
        <v>2230.6160328706274</v>
      </c>
    </row>
    <row r="40" spans="2:7" s="668" customFormat="1">
      <c r="B40" s="74" t="s">
        <v>182</v>
      </c>
      <c r="C40" s="663">
        <v>29474</v>
      </c>
      <c r="D40" s="664">
        <v>31472557.924699999</v>
      </c>
      <c r="E40" s="665">
        <v>19784</v>
      </c>
      <c r="F40" s="666">
        <v>0.67123566533215717</v>
      </c>
      <c r="G40" s="667">
        <v>1590.808629432875</v>
      </c>
    </row>
    <row r="41" spans="2:7" s="668" customFormat="1">
      <c r="B41" s="74" t="s">
        <v>211</v>
      </c>
      <c r="C41" s="663">
        <v>8183</v>
      </c>
      <c r="D41" s="664">
        <v>11173998.76</v>
      </c>
      <c r="E41" s="665">
        <v>5738</v>
      </c>
      <c r="F41" s="666">
        <v>0.70120982524746422</v>
      </c>
      <c r="G41" s="667">
        <v>1947.3682049494596</v>
      </c>
    </row>
    <row r="42" spans="2:7" s="668" customFormat="1">
      <c r="B42" s="74" t="s">
        <v>199</v>
      </c>
      <c r="C42" s="663">
        <v>11709</v>
      </c>
      <c r="D42" s="664">
        <v>16230137.561799999</v>
      </c>
      <c r="E42" s="665">
        <v>8302</v>
      </c>
      <c r="F42" s="666">
        <v>0.70902724400034167</v>
      </c>
      <c r="G42" s="667">
        <v>1954.967184027945</v>
      </c>
    </row>
    <row r="43" spans="2:7" s="668" customFormat="1">
      <c r="B43" s="74" t="s">
        <v>190</v>
      </c>
      <c r="C43" s="663">
        <v>35138</v>
      </c>
      <c r="D43" s="664">
        <v>37573043.747699998</v>
      </c>
      <c r="E43" s="665">
        <v>22835</v>
      </c>
      <c r="F43" s="666">
        <v>0.64986624167567875</v>
      </c>
      <c r="G43" s="667">
        <v>1645.4146594131814</v>
      </c>
    </row>
    <row r="44" spans="2:7" s="668" customFormat="1">
      <c r="B44" s="74" t="s">
        <v>209</v>
      </c>
      <c r="C44" s="663">
        <v>2840</v>
      </c>
      <c r="D44" s="664">
        <v>3051032.06</v>
      </c>
      <c r="E44" s="665">
        <v>1771</v>
      </c>
      <c r="F44" s="666">
        <v>0.62359154929577465</v>
      </c>
      <c r="G44" s="667">
        <v>1722.7736081309995</v>
      </c>
    </row>
    <row r="45" spans="2:7" s="668" customFormat="1">
      <c r="B45" s="74" t="s">
        <v>192</v>
      </c>
      <c r="C45" s="663">
        <v>11712</v>
      </c>
      <c r="D45" s="664">
        <v>13095386.213</v>
      </c>
      <c r="E45" s="665">
        <v>8127</v>
      </c>
      <c r="F45" s="666">
        <v>0.69390368852459017</v>
      </c>
      <c r="G45" s="667">
        <v>1611.3432032730404</v>
      </c>
    </row>
    <row r="46" spans="2:7" s="668" customFormat="1">
      <c r="B46" s="74" t="s">
        <v>214</v>
      </c>
      <c r="C46" s="663">
        <v>1474</v>
      </c>
      <c r="D46" s="664">
        <v>1899930.79</v>
      </c>
      <c r="E46" s="665">
        <v>1009</v>
      </c>
      <c r="F46" s="666">
        <v>0.68453188602442339</v>
      </c>
      <c r="G46" s="667">
        <v>1882.9839345887017</v>
      </c>
    </row>
    <row r="47" spans="2:7" s="668" customFormat="1">
      <c r="B47" s="74" t="s">
        <v>197</v>
      </c>
      <c r="C47" s="663">
        <v>16949</v>
      </c>
      <c r="D47" s="664">
        <v>23856097.607000001</v>
      </c>
      <c r="E47" s="665">
        <v>11891</v>
      </c>
      <c r="F47" s="666">
        <v>0.70157531417782759</v>
      </c>
      <c r="G47" s="667">
        <v>2006.2314024892776</v>
      </c>
    </row>
    <row r="48" spans="2:7" s="668" customFormat="1">
      <c r="B48" s="74" t="s">
        <v>177</v>
      </c>
      <c r="C48" s="663">
        <v>73087</v>
      </c>
      <c r="D48" s="664">
        <v>77379599.193200007</v>
      </c>
      <c r="E48" s="665">
        <v>39621</v>
      </c>
      <c r="F48" s="666">
        <v>0.54210735151258094</v>
      </c>
      <c r="G48" s="667">
        <v>1952.9946037000582</v>
      </c>
    </row>
    <row r="49" spans="2:7" s="668" customFormat="1">
      <c r="B49" s="74" t="s">
        <v>210</v>
      </c>
      <c r="C49" s="663">
        <v>6203</v>
      </c>
      <c r="D49" s="664">
        <v>9989601.2210000008</v>
      </c>
      <c r="E49" s="665">
        <v>4086</v>
      </c>
      <c r="F49" s="666">
        <v>0.6587135257133645</v>
      </c>
      <c r="G49" s="667">
        <v>2444.8363242780229</v>
      </c>
    </row>
    <row r="50" spans="2:7" s="668" customFormat="1">
      <c r="B50" s="74" t="s">
        <v>213</v>
      </c>
      <c r="C50" s="663">
        <v>1374</v>
      </c>
      <c r="D50" s="664">
        <v>861470.52</v>
      </c>
      <c r="E50" s="665">
        <v>993</v>
      </c>
      <c r="F50" s="666">
        <v>0.72270742358078599</v>
      </c>
      <c r="G50" s="667">
        <v>867.54332326283986</v>
      </c>
    </row>
    <row r="51" spans="2:7" s="668" customFormat="1">
      <c r="B51" s="74" t="s">
        <v>176</v>
      </c>
      <c r="C51" s="663">
        <v>25398</v>
      </c>
      <c r="D51" s="664">
        <v>27728046.9965</v>
      </c>
      <c r="E51" s="665">
        <v>17204</v>
      </c>
      <c r="F51" s="666">
        <v>0.67737617135207495</v>
      </c>
      <c r="G51" s="667">
        <v>1611.7209367879564</v>
      </c>
    </row>
    <row r="52" spans="2:7" s="668" customFormat="1">
      <c r="B52" s="74" t="s">
        <v>180</v>
      </c>
      <c r="C52" s="663">
        <v>20750</v>
      </c>
      <c r="D52" s="664">
        <v>26146146.145799998</v>
      </c>
      <c r="E52" s="665">
        <v>14323</v>
      </c>
      <c r="F52" s="666">
        <v>0.6902650602409639</v>
      </c>
      <c r="G52" s="667">
        <v>1825.4657645604971</v>
      </c>
    </row>
    <row r="53" spans="2:7" s="668" customFormat="1">
      <c r="B53" s="74" t="s">
        <v>215</v>
      </c>
      <c r="C53" s="663">
        <v>4052</v>
      </c>
      <c r="D53" s="664">
        <v>5390852.0049999999</v>
      </c>
      <c r="E53" s="665">
        <v>3034</v>
      </c>
      <c r="F53" s="666">
        <v>0.74876604146100689</v>
      </c>
      <c r="G53" s="667">
        <v>1776.8134492419249</v>
      </c>
    </row>
    <row r="54" spans="2:7" s="668" customFormat="1">
      <c r="B54" s="74" t="s">
        <v>208</v>
      </c>
      <c r="C54" s="663">
        <v>13761</v>
      </c>
      <c r="D54" s="664">
        <v>15662452.440400001</v>
      </c>
      <c r="E54" s="665">
        <v>9253</v>
      </c>
      <c r="F54" s="666">
        <v>0.67240752852263641</v>
      </c>
      <c r="G54" s="667">
        <v>1692.6891214092727</v>
      </c>
    </row>
    <row r="55" spans="2:7" s="668" customFormat="1">
      <c r="B55" s="74" t="s">
        <v>206</v>
      </c>
      <c r="C55" s="663">
        <v>1368</v>
      </c>
      <c r="D55" s="664">
        <v>2244383.59</v>
      </c>
      <c r="E55" s="665">
        <v>1021</v>
      </c>
      <c r="F55" s="666">
        <v>0.74634502923976609</v>
      </c>
      <c r="G55" s="667">
        <v>2198.2209500489716</v>
      </c>
    </row>
    <row r="56" spans="2:7" ht="12.75" customHeight="1">
      <c r="B56" s="474"/>
      <c r="C56" s="475"/>
      <c r="D56" s="476"/>
      <c r="E56" s="477"/>
      <c r="F56" s="478"/>
      <c r="G56" s="479"/>
    </row>
    <row r="57" spans="2:7" ht="12.75" customHeight="1">
      <c r="B57" s="474"/>
      <c r="C57" s="475"/>
      <c r="D57" s="476"/>
      <c r="E57" s="477"/>
      <c r="F57" s="478"/>
      <c r="G57" s="479"/>
    </row>
    <row r="58" spans="2:7" s="678" customFormat="1" ht="19.5" customHeight="1">
      <c r="B58" s="654" t="s">
        <v>1156</v>
      </c>
      <c r="C58" s="673"/>
      <c r="D58" s="674"/>
      <c r="E58" s="675"/>
      <c r="F58" s="676"/>
      <c r="G58" s="677"/>
    </row>
    <row r="59" spans="2:7" ht="16.5" customHeight="1">
      <c r="B59" s="623" t="s">
        <v>1157</v>
      </c>
      <c r="C59" s="475"/>
      <c r="D59" s="476"/>
      <c r="E59" s="477"/>
      <c r="F59" s="478"/>
      <c r="G59" s="479"/>
    </row>
  </sheetData>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11"/>
  <sheetViews>
    <sheetView workbookViewId="0"/>
  </sheetViews>
  <sheetFormatPr defaultRowHeight="12.75"/>
  <cols>
    <col min="1" max="1" width="9.140625" style="485"/>
    <col min="2" max="2" width="70.5703125" style="494" bestFit="1" customWidth="1"/>
    <col min="3" max="3" width="12.7109375" style="495" bestFit="1" customWidth="1"/>
    <col min="4" max="4" width="12.7109375" style="326" bestFit="1" customWidth="1"/>
    <col min="5" max="5" width="6.5703125" style="492" customWidth="1"/>
    <col min="6" max="6" width="9.140625" style="496"/>
    <col min="7" max="10" width="9.140625" style="494"/>
    <col min="11" max="16384" width="9.140625" style="485"/>
  </cols>
  <sheetData>
    <row r="1" spans="2:10" ht="15.75">
      <c r="B1" s="679" t="s">
        <v>1152</v>
      </c>
    </row>
    <row r="2" spans="2:10">
      <c r="B2" s="679" t="s">
        <v>1123</v>
      </c>
    </row>
    <row r="4" spans="2:10" s="483" customFormat="1" ht="39" thickBot="1">
      <c r="B4" s="480" t="s">
        <v>216</v>
      </c>
      <c r="C4" s="481" t="s">
        <v>1</v>
      </c>
      <c r="D4" s="320" t="s">
        <v>217</v>
      </c>
      <c r="E4" s="482" t="s">
        <v>15</v>
      </c>
      <c r="G4" s="484"/>
      <c r="H4" s="484"/>
      <c r="I4" s="484"/>
      <c r="J4" s="484"/>
    </row>
    <row r="5" spans="2:10">
      <c r="B5" s="709" t="s">
        <v>539</v>
      </c>
      <c r="C5" s="710">
        <v>532</v>
      </c>
      <c r="D5" s="711">
        <v>321.93256359983542</v>
      </c>
      <c r="E5" s="708">
        <v>309</v>
      </c>
      <c r="F5" s="485"/>
      <c r="G5" s="485"/>
      <c r="H5" s="485"/>
      <c r="I5" s="485"/>
      <c r="J5" s="485"/>
    </row>
    <row r="6" spans="2:10">
      <c r="B6" s="709" t="s">
        <v>259</v>
      </c>
      <c r="C6" s="710">
        <v>3234</v>
      </c>
      <c r="D6" s="711">
        <v>459.89761092150167</v>
      </c>
      <c r="E6" s="708">
        <v>62</v>
      </c>
      <c r="F6" s="485"/>
      <c r="G6" s="485"/>
      <c r="H6" s="485"/>
      <c r="I6" s="485"/>
      <c r="J6" s="485"/>
    </row>
    <row r="7" spans="2:10">
      <c r="B7" s="709" t="s">
        <v>269</v>
      </c>
      <c r="C7" s="710">
        <v>467</v>
      </c>
      <c r="D7" s="711">
        <v>296.86983497342794</v>
      </c>
      <c r="E7" s="708">
        <v>339</v>
      </c>
      <c r="F7" s="485"/>
      <c r="G7" s="485"/>
      <c r="H7" s="485"/>
      <c r="I7" s="485"/>
      <c r="J7" s="485"/>
    </row>
    <row r="8" spans="2:10">
      <c r="B8" s="709" t="s">
        <v>540</v>
      </c>
      <c r="C8" s="710">
        <v>438</v>
      </c>
      <c r="D8" s="711">
        <v>375.4114097641251</v>
      </c>
      <c r="E8" s="708">
        <v>204</v>
      </c>
      <c r="F8" s="485"/>
      <c r="G8" s="485"/>
      <c r="H8" s="485"/>
      <c r="I8" s="485"/>
      <c r="J8" s="485"/>
    </row>
    <row r="9" spans="2:10">
      <c r="B9" s="709" t="s">
        <v>541</v>
      </c>
      <c r="C9" s="710">
        <v>3593</v>
      </c>
      <c r="D9" s="711">
        <v>412.6489004451509</v>
      </c>
      <c r="E9" s="708">
        <v>133</v>
      </c>
      <c r="F9" s="485"/>
      <c r="G9" s="485"/>
      <c r="H9" s="485"/>
      <c r="I9" s="485"/>
      <c r="J9" s="485"/>
    </row>
    <row r="10" spans="2:10">
      <c r="B10" s="709" t="s">
        <v>542</v>
      </c>
      <c r="C10" s="710">
        <v>3906</v>
      </c>
      <c r="D10" s="711">
        <v>440.32254246249198</v>
      </c>
      <c r="E10" s="708">
        <v>89</v>
      </c>
      <c r="F10" s="485"/>
      <c r="G10" s="485"/>
      <c r="H10" s="485"/>
      <c r="I10" s="485"/>
      <c r="J10" s="485"/>
    </row>
    <row r="11" spans="2:10">
      <c r="B11" s="709" t="s">
        <v>543</v>
      </c>
      <c r="C11" s="710">
        <v>544</v>
      </c>
      <c r="D11" s="711">
        <v>353.42576109977784</v>
      </c>
      <c r="E11" s="708">
        <v>250</v>
      </c>
      <c r="F11" s="485"/>
      <c r="G11" s="485"/>
      <c r="H11" s="485"/>
      <c r="I11" s="485"/>
      <c r="J11" s="485"/>
    </row>
    <row r="12" spans="2:10">
      <c r="B12" s="709" t="s">
        <v>227</v>
      </c>
      <c r="C12" s="710">
        <v>279</v>
      </c>
      <c r="D12" s="711">
        <v>250.43084877208102</v>
      </c>
      <c r="E12" s="708">
        <v>380</v>
      </c>
      <c r="F12" s="485"/>
      <c r="G12" s="485"/>
      <c r="H12" s="485"/>
      <c r="I12" s="485"/>
      <c r="J12" s="485"/>
    </row>
    <row r="13" spans="2:10">
      <c r="B13" s="709" t="s">
        <v>544</v>
      </c>
      <c r="C13" s="710">
        <v>3496</v>
      </c>
      <c r="D13" s="711">
        <v>425.73245832485969</v>
      </c>
      <c r="E13" s="708">
        <v>114</v>
      </c>
      <c r="F13" s="485"/>
      <c r="G13" s="485"/>
      <c r="H13" s="485"/>
      <c r="I13" s="485"/>
      <c r="J13" s="485"/>
    </row>
    <row r="14" spans="2:10">
      <c r="B14" s="709" t="s">
        <v>545</v>
      </c>
      <c r="C14" s="710">
        <v>462</v>
      </c>
      <c r="D14" s="711">
        <v>363.52477397729149</v>
      </c>
      <c r="E14" s="708">
        <v>230</v>
      </c>
      <c r="F14" s="485"/>
      <c r="G14" s="485"/>
      <c r="H14" s="485"/>
      <c r="I14" s="485"/>
      <c r="J14" s="485"/>
    </row>
    <row r="15" spans="2:10">
      <c r="B15" s="709" t="s">
        <v>546</v>
      </c>
      <c r="C15" s="710">
        <v>731</v>
      </c>
      <c r="D15" s="711">
        <v>292.53924868237283</v>
      </c>
      <c r="E15" s="708">
        <v>347</v>
      </c>
      <c r="F15" s="485"/>
      <c r="G15" s="485"/>
      <c r="H15" s="485"/>
      <c r="I15" s="485"/>
      <c r="J15" s="485"/>
    </row>
    <row r="16" spans="2:10">
      <c r="B16" s="709" t="s">
        <v>547</v>
      </c>
      <c r="C16" s="710">
        <v>1730</v>
      </c>
      <c r="D16" s="711">
        <v>454.28167039107609</v>
      </c>
      <c r="E16" s="708">
        <v>68</v>
      </c>
      <c r="F16" s="485"/>
      <c r="G16" s="485"/>
      <c r="H16" s="485"/>
      <c r="I16" s="485"/>
      <c r="J16" s="485"/>
    </row>
    <row r="17" spans="2:10">
      <c r="B17" s="709" t="s">
        <v>548</v>
      </c>
      <c r="C17" s="710">
        <v>496</v>
      </c>
      <c r="D17" s="711">
        <v>376.79662098514086</v>
      </c>
      <c r="E17" s="708">
        <v>201</v>
      </c>
      <c r="F17" s="485"/>
      <c r="G17" s="485"/>
      <c r="H17" s="485"/>
      <c r="I17" s="485"/>
      <c r="J17" s="485"/>
    </row>
    <row r="18" spans="2:10">
      <c r="B18" s="709" t="s">
        <v>255</v>
      </c>
      <c r="C18" s="710">
        <v>732</v>
      </c>
      <c r="D18" s="711">
        <v>391.18027425371139</v>
      </c>
      <c r="E18" s="708">
        <v>174</v>
      </c>
      <c r="F18" s="485"/>
      <c r="G18" s="485"/>
      <c r="H18" s="485"/>
      <c r="I18" s="485"/>
      <c r="J18" s="485"/>
    </row>
    <row r="19" spans="2:10">
      <c r="B19" s="709" t="s">
        <v>241</v>
      </c>
      <c r="C19" s="710">
        <v>1358</v>
      </c>
      <c r="D19" s="711">
        <v>393.8617887357849</v>
      </c>
      <c r="E19" s="708">
        <v>168</v>
      </c>
      <c r="F19" s="485"/>
      <c r="G19" s="485"/>
      <c r="H19" s="485"/>
      <c r="I19" s="485"/>
      <c r="J19" s="485"/>
    </row>
    <row r="20" spans="2:10">
      <c r="B20" s="709" t="s">
        <v>231</v>
      </c>
      <c r="C20" s="710">
        <v>461</v>
      </c>
      <c r="D20" s="711">
        <v>388.79330702020712</v>
      </c>
      <c r="E20" s="708">
        <v>178</v>
      </c>
      <c r="F20" s="485"/>
      <c r="G20" s="485"/>
      <c r="H20" s="485"/>
      <c r="I20" s="485"/>
      <c r="J20" s="485"/>
    </row>
    <row r="21" spans="2:10">
      <c r="B21" s="709" t="s">
        <v>232</v>
      </c>
      <c r="C21" s="710">
        <v>727</v>
      </c>
      <c r="D21" s="711">
        <v>322.15752483759184</v>
      </c>
      <c r="E21" s="708">
        <v>306</v>
      </c>
      <c r="F21" s="485"/>
      <c r="G21" s="485"/>
      <c r="H21" s="485"/>
      <c r="I21" s="485"/>
      <c r="J21" s="485"/>
    </row>
    <row r="22" spans="2:10">
      <c r="B22" s="709" t="s">
        <v>549</v>
      </c>
      <c r="C22" s="710">
        <v>1972</v>
      </c>
      <c r="D22" s="711">
        <v>464.15508240400317</v>
      </c>
      <c r="E22" s="708">
        <v>54</v>
      </c>
      <c r="F22" s="485"/>
      <c r="G22" s="485"/>
      <c r="H22" s="485"/>
      <c r="I22" s="485"/>
      <c r="J22" s="485"/>
    </row>
    <row r="23" spans="2:10">
      <c r="B23" s="709" t="s">
        <v>550</v>
      </c>
      <c r="C23" s="710">
        <v>379</v>
      </c>
      <c r="D23" s="711">
        <v>373.41005152861658</v>
      </c>
      <c r="E23" s="708">
        <v>213</v>
      </c>
      <c r="F23" s="485"/>
      <c r="G23" s="485"/>
      <c r="H23" s="485"/>
      <c r="I23" s="485"/>
      <c r="J23" s="485"/>
    </row>
    <row r="24" spans="2:10">
      <c r="B24" s="709" t="s">
        <v>551</v>
      </c>
      <c r="C24" s="710">
        <v>661</v>
      </c>
      <c r="D24" s="711">
        <v>343.30350418871825</v>
      </c>
      <c r="E24" s="708">
        <v>272</v>
      </c>
      <c r="F24" s="485"/>
      <c r="G24" s="485"/>
      <c r="H24" s="485"/>
      <c r="I24" s="485"/>
      <c r="J24" s="485"/>
    </row>
    <row r="25" spans="2:10">
      <c r="B25" s="709" t="s">
        <v>270</v>
      </c>
      <c r="C25" s="710">
        <v>25594</v>
      </c>
      <c r="D25" s="711">
        <v>485.75972791078152</v>
      </c>
      <c r="E25" s="708">
        <v>40</v>
      </c>
      <c r="F25" s="485"/>
      <c r="G25" s="485"/>
      <c r="H25" s="485"/>
      <c r="I25" s="485"/>
      <c r="J25" s="485"/>
    </row>
    <row r="26" spans="2:10">
      <c r="B26" s="709" t="s">
        <v>1124</v>
      </c>
      <c r="C26" s="710">
        <v>1215</v>
      </c>
      <c r="D26" s="711">
        <v>442.54395390258202</v>
      </c>
      <c r="E26" s="708">
        <v>84</v>
      </c>
      <c r="F26" s="485"/>
      <c r="G26" s="485"/>
      <c r="H26" s="485"/>
      <c r="I26" s="485"/>
      <c r="J26" s="485"/>
    </row>
    <row r="27" spans="2:10">
      <c r="B27" s="709" t="s">
        <v>552</v>
      </c>
      <c r="C27" s="710">
        <v>510</v>
      </c>
      <c r="D27" s="711">
        <v>363.64414212068709</v>
      </c>
      <c r="E27" s="708">
        <v>229</v>
      </c>
      <c r="F27" s="485"/>
      <c r="G27" s="485"/>
      <c r="H27" s="485"/>
      <c r="I27" s="485"/>
      <c r="J27" s="485"/>
    </row>
    <row r="28" spans="2:10">
      <c r="B28" s="709" t="s">
        <v>553</v>
      </c>
      <c r="C28" s="710">
        <v>2258</v>
      </c>
      <c r="D28" s="711">
        <v>405.47553589033129</v>
      </c>
      <c r="E28" s="708">
        <v>145</v>
      </c>
      <c r="F28" s="485"/>
      <c r="G28" s="485"/>
      <c r="H28" s="485"/>
      <c r="I28" s="485"/>
      <c r="J28" s="485"/>
    </row>
    <row r="29" spans="2:10">
      <c r="B29" s="709" t="s">
        <v>554</v>
      </c>
      <c r="C29" s="710">
        <v>466</v>
      </c>
      <c r="D29" s="711">
        <v>381.49503483393505</v>
      </c>
      <c r="E29" s="708">
        <v>194</v>
      </c>
      <c r="F29" s="485"/>
      <c r="G29" s="485"/>
      <c r="H29" s="485"/>
      <c r="I29" s="485"/>
      <c r="J29" s="485"/>
    </row>
    <row r="30" spans="2:10">
      <c r="B30" s="709" t="s">
        <v>923</v>
      </c>
      <c r="C30" s="710">
        <v>8647</v>
      </c>
      <c r="D30" s="711">
        <v>503.81957817127534</v>
      </c>
      <c r="E30" s="708">
        <v>30</v>
      </c>
      <c r="F30" s="485"/>
      <c r="G30" s="485"/>
      <c r="H30" s="485"/>
      <c r="I30" s="485"/>
      <c r="J30" s="485"/>
    </row>
    <row r="31" spans="2:10">
      <c r="B31" s="709" t="s">
        <v>928</v>
      </c>
      <c r="C31" s="710">
        <v>2612</v>
      </c>
      <c r="D31" s="711">
        <v>311.08903792261128</v>
      </c>
      <c r="E31" s="708">
        <v>323</v>
      </c>
      <c r="F31" s="485"/>
      <c r="G31" s="485"/>
      <c r="H31" s="485"/>
      <c r="I31" s="485"/>
      <c r="J31" s="485"/>
    </row>
    <row r="32" spans="2:10" s="486" customFormat="1">
      <c r="B32" s="709" t="s">
        <v>555</v>
      </c>
      <c r="C32" s="710">
        <v>14421</v>
      </c>
      <c r="D32" s="711">
        <v>532.04421785146519</v>
      </c>
      <c r="E32" s="708">
        <v>16</v>
      </c>
    </row>
    <row r="33" spans="2:10" s="486" customFormat="1">
      <c r="B33" s="709" t="s">
        <v>556</v>
      </c>
      <c r="C33" s="710">
        <v>604</v>
      </c>
      <c r="D33" s="711">
        <v>392.40399420489467</v>
      </c>
      <c r="E33" s="708">
        <v>171</v>
      </c>
    </row>
    <row r="34" spans="2:10">
      <c r="B34" s="709" t="s">
        <v>557</v>
      </c>
      <c r="C34" s="710">
        <v>968</v>
      </c>
      <c r="D34" s="711">
        <v>448.3806418142741</v>
      </c>
      <c r="E34" s="708">
        <v>76</v>
      </c>
      <c r="F34" s="485"/>
      <c r="G34" s="485"/>
      <c r="H34" s="485"/>
      <c r="I34" s="485"/>
      <c r="J34" s="485"/>
    </row>
    <row r="35" spans="2:10">
      <c r="B35" s="709" t="s">
        <v>558</v>
      </c>
      <c r="C35" s="710">
        <v>2949</v>
      </c>
      <c r="D35" s="711">
        <v>367.48396229706759</v>
      </c>
      <c r="E35" s="708">
        <v>222</v>
      </c>
      <c r="F35" s="485"/>
      <c r="G35" s="485"/>
      <c r="H35" s="485"/>
      <c r="I35" s="485"/>
      <c r="J35" s="485"/>
    </row>
    <row r="36" spans="2:10">
      <c r="B36" s="709" t="s">
        <v>559</v>
      </c>
      <c r="C36" s="710">
        <v>474</v>
      </c>
      <c r="D36" s="711">
        <v>348.15565642765853</v>
      </c>
      <c r="E36" s="708">
        <v>260</v>
      </c>
      <c r="F36" s="485"/>
      <c r="G36" s="485"/>
      <c r="H36" s="485"/>
      <c r="I36" s="485"/>
      <c r="J36" s="485"/>
    </row>
    <row r="37" spans="2:10">
      <c r="B37" s="709" t="s">
        <v>251</v>
      </c>
      <c r="C37" s="710">
        <v>352</v>
      </c>
      <c r="D37" s="711">
        <v>326.61847806923942</v>
      </c>
      <c r="E37" s="708">
        <v>302</v>
      </c>
      <c r="F37" s="485"/>
      <c r="G37" s="485"/>
      <c r="H37" s="485"/>
      <c r="I37" s="485"/>
      <c r="J37" s="485"/>
    </row>
    <row r="38" spans="2:10">
      <c r="B38" s="709" t="s">
        <v>560</v>
      </c>
      <c r="C38" s="710">
        <v>1336</v>
      </c>
      <c r="D38" s="711">
        <v>343.67001504842506</v>
      </c>
      <c r="E38" s="708">
        <v>271</v>
      </c>
      <c r="F38" s="485"/>
      <c r="G38" s="485"/>
      <c r="H38" s="485"/>
      <c r="I38" s="485"/>
      <c r="J38" s="485"/>
    </row>
    <row r="39" spans="2:10">
      <c r="B39" s="709" t="s">
        <v>561</v>
      </c>
      <c r="C39" s="710">
        <v>1118</v>
      </c>
      <c r="D39" s="711">
        <v>555.83175897384911</v>
      </c>
      <c r="E39" s="708">
        <v>10</v>
      </c>
      <c r="F39" s="485"/>
      <c r="G39" s="485"/>
      <c r="H39" s="485"/>
      <c r="I39" s="485"/>
      <c r="J39" s="485"/>
    </row>
    <row r="40" spans="2:10">
      <c r="B40" s="709" t="s">
        <v>562</v>
      </c>
      <c r="C40" s="710">
        <v>751</v>
      </c>
      <c r="D40" s="711">
        <v>476.12103998529159</v>
      </c>
      <c r="E40" s="708">
        <v>46</v>
      </c>
      <c r="F40" s="485"/>
      <c r="G40" s="485"/>
      <c r="H40" s="485"/>
      <c r="I40" s="485"/>
      <c r="J40" s="485"/>
    </row>
    <row r="41" spans="2:10">
      <c r="B41" s="709" t="s">
        <v>563</v>
      </c>
      <c r="C41" s="710">
        <v>586</v>
      </c>
      <c r="D41" s="711">
        <v>370.76874406833281</v>
      </c>
      <c r="E41" s="708">
        <v>219</v>
      </c>
      <c r="F41" s="485"/>
      <c r="G41" s="485"/>
      <c r="H41" s="485"/>
      <c r="I41" s="485"/>
      <c r="J41" s="485"/>
    </row>
    <row r="42" spans="2:10">
      <c r="B42" s="709" t="s">
        <v>564</v>
      </c>
      <c r="C42" s="710">
        <v>985</v>
      </c>
      <c r="D42" s="711">
        <v>391.30002979441849</v>
      </c>
      <c r="E42" s="708">
        <v>173</v>
      </c>
      <c r="F42" s="485"/>
      <c r="G42" s="485"/>
      <c r="H42" s="485"/>
      <c r="I42" s="485"/>
      <c r="J42" s="485"/>
    </row>
    <row r="43" spans="2:10">
      <c r="B43" s="709" t="s">
        <v>565</v>
      </c>
      <c r="C43" s="710">
        <v>4912</v>
      </c>
      <c r="D43" s="711">
        <v>435.44284945574077</v>
      </c>
      <c r="E43" s="708">
        <v>97</v>
      </c>
      <c r="F43" s="485"/>
      <c r="G43" s="485"/>
      <c r="H43" s="485"/>
      <c r="I43" s="485"/>
      <c r="J43" s="485"/>
    </row>
    <row r="44" spans="2:10">
      <c r="B44" s="709" t="s">
        <v>566</v>
      </c>
      <c r="C44" s="710">
        <v>315</v>
      </c>
      <c r="D44" s="711">
        <v>289.57795162669265</v>
      </c>
      <c r="E44" s="708">
        <v>354</v>
      </c>
      <c r="F44" s="485"/>
      <c r="G44" s="485"/>
      <c r="H44" s="485"/>
      <c r="I44" s="485"/>
      <c r="J44" s="485"/>
    </row>
    <row r="45" spans="2:10">
      <c r="B45" s="709" t="s">
        <v>567</v>
      </c>
      <c r="C45" s="710">
        <v>583</v>
      </c>
      <c r="D45" s="711">
        <v>357.76089544545221</v>
      </c>
      <c r="E45" s="708">
        <v>242</v>
      </c>
      <c r="F45" s="485"/>
      <c r="G45" s="485"/>
      <c r="H45" s="485"/>
      <c r="I45" s="485"/>
      <c r="J45" s="485"/>
    </row>
    <row r="46" spans="2:10">
      <c r="B46" s="709" t="s">
        <v>568</v>
      </c>
      <c r="C46" s="710">
        <v>626</v>
      </c>
      <c r="D46" s="711">
        <v>324.83369137685895</v>
      </c>
      <c r="E46" s="708">
        <v>304</v>
      </c>
      <c r="F46" s="485"/>
      <c r="G46" s="485"/>
      <c r="H46" s="485"/>
      <c r="I46" s="485"/>
      <c r="J46" s="485"/>
    </row>
    <row r="47" spans="2:10">
      <c r="B47" s="709" t="s">
        <v>569</v>
      </c>
      <c r="C47" s="710">
        <v>622</v>
      </c>
      <c r="D47" s="711">
        <v>366.8058405868893</v>
      </c>
      <c r="E47" s="708">
        <v>224</v>
      </c>
      <c r="F47" s="485"/>
      <c r="G47" s="485"/>
      <c r="H47" s="485"/>
      <c r="I47" s="485"/>
      <c r="J47" s="485"/>
    </row>
    <row r="48" spans="2:10">
      <c r="B48" s="709" t="s">
        <v>570</v>
      </c>
      <c r="C48" s="710">
        <v>324</v>
      </c>
      <c r="D48" s="711">
        <v>301.83898194555718</v>
      </c>
      <c r="E48" s="708">
        <v>332</v>
      </c>
      <c r="F48" s="485"/>
      <c r="G48" s="485"/>
      <c r="H48" s="485"/>
      <c r="I48" s="485"/>
      <c r="J48" s="485"/>
    </row>
    <row r="49" spans="2:10">
      <c r="B49" s="709" t="s">
        <v>571</v>
      </c>
      <c r="C49" s="710">
        <v>2832</v>
      </c>
      <c r="D49" s="711">
        <v>459.32194867985487</v>
      </c>
      <c r="E49" s="708">
        <v>63</v>
      </c>
      <c r="F49" s="485"/>
      <c r="G49" s="485"/>
      <c r="H49" s="485"/>
      <c r="I49" s="485"/>
      <c r="J49" s="485"/>
    </row>
    <row r="50" spans="2:10">
      <c r="B50" s="709" t="s">
        <v>572</v>
      </c>
      <c r="C50" s="710">
        <v>18411</v>
      </c>
      <c r="D50" s="711">
        <v>404.42386239176591</v>
      </c>
      <c r="E50" s="708">
        <v>146</v>
      </c>
      <c r="F50" s="485"/>
      <c r="G50" s="485"/>
      <c r="H50" s="485"/>
      <c r="I50" s="485"/>
      <c r="J50" s="485"/>
    </row>
    <row r="51" spans="2:10" s="486" customFormat="1">
      <c r="B51" s="709" t="s">
        <v>222</v>
      </c>
      <c r="C51" s="710">
        <v>1581</v>
      </c>
      <c r="D51" s="711">
        <v>536.71999918524477</v>
      </c>
      <c r="E51" s="708">
        <v>15</v>
      </c>
    </row>
    <row r="52" spans="2:10" s="486" customFormat="1">
      <c r="B52" s="709" t="s">
        <v>573</v>
      </c>
      <c r="C52" s="710">
        <v>387</v>
      </c>
      <c r="D52" s="711">
        <v>307.25746905591768</v>
      </c>
      <c r="E52" s="708">
        <v>326</v>
      </c>
    </row>
    <row r="53" spans="2:10">
      <c r="B53" s="709" t="s">
        <v>574</v>
      </c>
      <c r="C53" s="710">
        <v>1246</v>
      </c>
      <c r="D53" s="711">
        <v>496.15144166636804</v>
      </c>
      <c r="E53" s="708">
        <v>34</v>
      </c>
      <c r="F53" s="485"/>
      <c r="G53" s="485"/>
      <c r="H53" s="485"/>
      <c r="I53" s="485"/>
      <c r="J53" s="485"/>
    </row>
    <row r="54" spans="2:10">
      <c r="B54" s="709"/>
      <c r="C54" s="710"/>
      <c r="D54" s="711"/>
      <c r="E54" s="708"/>
      <c r="F54" s="485"/>
      <c r="G54" s="485"/>
      <c r="H54" s="485"/>
      <c r="I54" s="485"/>
      <c r="J54" s="485"/>
    </row>
    <row r="55" spans="2:10">
      <c r="B55" s="709"/>
      <c r="C55" s="710"/>
      <c r="D55" s="711"/>
      <c r="E55" s="708"/>
      <c r="F55" s="485"/>
      <c r="G55" s="485"/>
      <c r="H55" s="485"/>
      <c r="I55" s="485"/>
      <c r="J55" s="485"/>
    </row>
    <row r="56" spans="2:10">
      <c r="B56" s="709"/>
      <c r="C56" s="710"/>
      <c r="D56" s="711"/>
      <c r="E56" s="708"/>
      <c r="F56" s="485"/>
      <c r="G56" s="485"/>
      <c r="H56" s="485"/>
      <c r="I56" s="485"/>
      <c r="J56" s="485"/>
    </row>
    <row r="57" spans="2:10" ht="39" thickBot="1">
      <c r="B57" s="480" t="s">
        <v>216</v>
      </c>
      <c r="C57" s="481" t="s">
        <v>1</v>
      </c>
      <c r="D57" s="320" t="s">
        <v>217</v>
      </c>
      <c r="E57" s="482" t="s">
        <v>15</v>
      </c>
      <c r="F57" s="485"/>
      <c r="G57" s="485"/>
      <c r="H57" s="485"/>
      <c r="I57" s="485"/>
      <c r="J57" s="485"/>
    </row>
    <row r="58" spans="2:10">
      <c r="B58" s="709" t="s">
        <v>575</v>
      </c>
      <c r="C58" s="710">
        <v>3614</v>
      </c>
      <c r="D58" s="711">
        <v>394.18473892078021</v>
      </c>
      <c r="E58" s="708">
        <v>166</v>
      </c>
      <c r="F58" s="485"/>
      <c r="G58" s="485"/>
      <c r="H58" s="485"/>
      <c r="I58" s="485"/>
      <c r="J58" s="485"/>
    </row>
    <row r="59" spans="2:10">
      <c r="B59" s="709" t="s">
        <v>576</v>
      </c>
      <c r="C59" s="710">
        <v>695</v>
      </c>
      <c r="D59" s="711">
        <v>171.08955738269904</v>
      </c>
      <c r="E59" s="708">
        <v>386</v>
      </c>
      <c r="F59" s="485"/>
      <c r="G59" s="485"/>
      <c r="H59" s="485"/>
      <c r="I59" s="485"/>
      <c r="J59" s="485"/>
    </row>
    <row r="60" spans="2:10">
      <c r="B60" s="709" t="s">
        <v>577</v>
      </c>
      <c r="C60" s="710">
        <v>387</v>
      </c>
      <c r="D60" s="711">
        <v>344.39797098869803</v>
      </c>
      <c r="E60" s="708">
        <v>269</v>
      </c>
      <c r="F60" s="485"/>
      <c r="G60" s="485"/>
      <c r="H60" s="485"/>
      <c r="I60" s="485"/>
      <c r="J60" s="485"/>
    </row>
    <row r="61" spans="2:10">
      <c r="B61" s="709" t="s">
        <v>578</v>
      </c>
      <c r="C61" s="710">
        <v>4528</v>
      </c>
      <c r="D61" s="711">
        <v>398.76390235568363</v>
      </c>
      <c r="E61" s="708">
        <v>155</v>
      </c>
      <c r="F61" s="485"/>
      <c r="G61" s="485"/>
      <c r="H61" s="485"/>
      <c r="I61" s="485"/>
      <c r="J61" s="485"/>
    </row>
    <row r="62" spans="2:10">
      <c r="B62" s="709" t="s">
        <v>263</v>
      </c>
      <c r="C62" s="710">
        <v>538</v>
      </c>
      <c r="D62" s="711">
        <v>355.98255817800452</v>
      </c>
      <c r="E62" s="708">
        <v>245</v>
      </c>
      <c r="F62" s="485"/>
      <c r="G62" s="485"/>
      <c r="H62" s="485"/>
      <c r="I62" s="485"/>
      <c r="J62" s="485"/>
    </row>
    <row r="63" spans="2:10">
      <c r="B63" s="709" t="s">
        <v>579</v>
      </c>
      <c r="C63" s="710">
        <v>711</v>
      </c>
      <c r="D63" s="711">
        <v>336.55052281301329</v>
      </c>
      <c r="E63" s="708">
        <v>284</v>
      </c>
      <c r="F63" s="485"/>
      <c r="G63" s="485"/>
      <c r="H63" s="485"/>
      <c r="I63" s="485"/>
      <c r="J63" s="485"/>
    </row>
    <row r="64" spans="2:10">
      <c r="B64" s="709" t="s">
        <v>580</v>
      </c>
      <c r="C64" s="710">
        <v>1786</v>
      </c>
      <c r="D64" s="711">
        <v>441.61791396115939</v>
      </c>
      <c r="E64" s="708">
        <v>87</v>
      </c>
      <c r="F64" s="485"/>
      <c r="G64" s="485"/>
      <c r="H64" s="485"/>
      <c r="I64" s="485"/>
      <c r="J64" s="485"/>
    </row>
    <row r="65" spans="2:10">
      <c r="B65" s="709" t="s">
        <v>298</v>
      </c>
      <c r="C65" s="710">
        <v>2816</v>
      </c>
      <c r="D65" s="711">
        <v>455.10816899769532</v>
      </c>
      <c r="E65" s="708">
        <v>67</v>
      </c>
      <c r="F65" s="485"/>
      <c r="G65" s="485"/>
      <c r="H65" s="485"/>
      <c r="I65" s="485"/>
      <c r="J65" s="485"/>
    </row>
    <row r="66" spans="2:10">
      <c r="B66" s="709" t="s">
        <v>581</v>
      </c>
      <c r="C66" s="710">
        <v>757</v>
      </c>
      <c r="D66" s="711">
        <v>293.47910366751961</v>
      </c>
      <c r="E66" s="708">
        <v>343</v>
      </c>
      <c r="F66" s="485"/>
      <c r="G66" s="485"/>
      <c r="H66" s="485"/>
      <c r="I66" s="485"/>
      <c r="J66" s="485"/>
    </row>
    <row r="67" spans="2:10">
      <c r="B67" s="709" t="s">
        <v>582</v>
      </c>
      <c r="C67" s="710">
        <v>527</v>
      </c>
      <c r="D67" s="711">
        <v>352.23034661604885</v>
      </c>
      <c r="E67" s="708">
        <v>253</v>
      </c>
      <c r="F67" s="485"/>
      <c r="G67" s="485"/>
      <c r="H67" s="485"/>
      <c r="I67" s="485"/>
      <c r="J67" s="485"/>
    </row>
    <row r="68" spans="2:10">
      <c r="B68" s="709" t="s">
        <v>583</v>
      </c>
      <c r="C68" s="710">
        <v>760</v>
      </c>
      <c r="D68" s="711">
        <v>327.74018827811341</v>
      </c>
      <c r="E68" s="708">
        <v>300</v>
      </c>
      <c r="F68" s="485"/>
      <c r="G68" s="485"/>
      <c r="H68" s="485"/>
      <c r="I68" s="485"/>
      <c r="J68" s="485"/>
    </row>
    <row r="69" spans="2:10">
      <c r="B69" s="709" t="s">
        <v>584</v>
      </c>
      <c r="C69" s="710">
        <v>913</v>
      </c>
      <c r="D69" s="711">
        <v>300.04863877167384</v>
      </c>
      <c r="E69" s="708">
        <v>333</v>
      </c>
      <c r="F69" s="485"/>
      <c r="G69" s="485"/>
      <c r="H69" s="485"/>
      <c r="I69" s="485"/>
      <c r="J69" s="485"/>
    </row>
    <row r="70" spans="2:10" s="486" customFormat="1">
      <c r="B70" s="709" t="s">
        <v>924</v>
      </c>
      <c r="C70" s="710">
        <v>3255</v>
      </c>
      <c r="D70" s="711">
        <v>489.76312316903073</v>
      </c>
      <c r="E70" s="708">
        <v>36</v>
      </c>
    </row>
    <row r="71" spans="2:10">
      <c r="B71" s="709" t="s">
        <v>1125</v>
      </c>
      <c r="C71" s="710">
        <v>8147</v>
      </c>
      <c r="D71" s="711">
        <v>463.41432892804369</v>
      </c>
      <c r="E71" s="708">
        <v>56</v>
      </c>
      <c r="F71" s="485"/>
      <c r="G71" s="485"/>
      <c r="H71" s="485"/>
      <c r="I71" s="485"/>
      <c r="J71" s="485"/>
    </row>
    <row r="72" spans="2:10">
      <c r="B72" s="709" t="s">
        <v>246</v>
      </c>
      <c r="C72" s="710">
        <v>1134</v>
      </c>
      <c r="D72" s="711">
        <v>562.61442059148931</v>
      </c>
      <c r="E72" s="708">
        <v>5</v>
      </c>
      <c r="F72" s="485"/>
      <c r="G72" s="485"/>
      <c r="H72" s="485"/>
      <c r="I72" s="485"/>
      <c r="J72" s="485"/>
    </row>
    <row r="73" spans="2:10">
      <c r="B73" s="709" t="s">
        <v>253</v>
      </c>
      <c r="C73" s="710">
        <v>2265</v>
      </c>
      <c r="D73" s="711">
        <v>428.86112283983692</v>
      </c>
      <c r="E73" s="708">
        <v>108</v>
      </c>
      <c r="F73" s="485"/>
      <c r="G73" s="485"/>
      <c r="H73" s="485"/>
      <c r="I73" s="485"/>
      <c r="J73" s="485"/>
    </row>
    <row r="74" spans="2:10">
      <c r="B74" s="709" t="s">
        <v>929</v>
      </c>
      <c r="C74" s="710">
        <v>36508</v>
      </c>
      <c r="D74" s="711">
        <v>385.87458864477247</v>
      </c>
      <c r="E74" s="708">
        <v>182</v>
      </c>
      <c r="F74" s="485"/>
      <c r="G74" s="485"/>
      <c r="H74" s="485"/>
      <c r="I74" s="485"/>
      <c r="J74" s="485"/>
    </row>
    <row r="75" spans="2:10">
      <c r="B75" s="709" t="s">
        <v>585</v>
      </c>
      <c r="C75" s="710">
        <v>871</v>
      </c>
      <c r="D75" s="711">
        <v>395.90909090909093</v>
      </c>
      <c r="E75" s="708">
        <v>163</v>
      </c>
      <c r="F75" s="485"/>
      <c r="G75" s="485"/>
      <c r="H75" s="485"/>
      <c r="I75" s="485"/>
      <c r="J75" s="485"/>
    </row>
    <row r="76" spans="2:10">
      <c r="B76" s="709" t="s">
        <v>586</v>
      </c>
      <c r="C76" s="710">
        <v>8485</v>
      </c>
      <c r="D76" s="711">
        <v>398.32856919532935</v>
      </c>
      <c r="E76" s="708">
        <v>157</v>
      </c>
      <c r="F76" s="485"/>
      <c r="G76" s="485"/>
      <c r="H76" s="485"/>
      <c r="I76" s="485"/>
      <c r="J76" s="485"/>
    </row>
    <row r="77" spans="2:10">
      <c r="B77" s="709" t="s">
        <v>587</v>
      </c>
      <c r="C77" s="710">
        <v>1242</v>
      </c>
      <c r="D77" s="711">
        <v>453.36905774432466</v>
      </c>
      <c r="E77" s="708">
        <v>71</v>
      </c>
      <c r="F77" s="485"/>
      <c r="G77" s="485"/>
      <c r="H77" s="485"/>
      <c r="I77" s="485"/>
      <c r="J77" s="485"/>
    </row>
    <row r="78" spans="2:10">
      <c r="B78" s="709" t="s">
        <v>588</v>
      </c>
      <c r="C78" s="710">
        <v>494</v>
      </c>
      <c r="D78" s="711">
        <v>426.64179362282795</v>
      </c>
      <c r="E78" s="708">
        <v>111</v>
      </c>
      <c r="F78" s="485"/>
      <c r="G78" s="485"/>
      <c r="H78" s="485"/>
      <c r="I78" s="485"/>
      <c r="J78" s="485"/>
    </row>
    <row r="79" spans="2:10" s="486" customFormat="1">
      <c r="B79" s="709" t="s">
        <v>589</v>
      </c>
      <c r="C79" s="710">
        <v>9587</v>
      </c>
      <c r="D79" s="711">
        <v>461.52587086711213</v>
      </c>
      <c r="E79" s="708">
        <v>60</v>
      </c>
    </row>
    <row r="80" spans="2:10" s="486" customFormat="1">
      <c r="B80" s="709" t="s">
        <v>256</v>
      </c>
      <c r="C80" s="710">
        <v>717</v>
      </c>
      <c r="D80" s="711">
        <v>517.71195864080755</v>
      </c>
      <c r="E80" s="708">
        <v>23</v>
      </c>
    </row>
    <row r="81" spans="2:10">
      <c r="B81" s="709" t="s">
        <v>590</v>
      </c>
      <c r="C81" s="710">
        <v>635</v>
      </c>
      <c r="D81" s="711">
        <v>277.7048893553748</v>
      </c>
      <c r="E81" s="708">
        <v>361</v>
      </c>
      <c r="F81" s="485"/>
      <c r="G81" s="485"/>
      <c r="H81" s="485"/>
      <c r="I81" s="485"/>
      <c r="J81" s="485"/>
    </row>
    <row r="82" spans="2:10">
      <c r="B82" s="709" t="s">
        <v>220</v>
      </c>
      <c r="C82" s="710">
        <v>5163</v>
      </c>
      <c r="D82" s="711">
        <v>799.70508648369832</v>
      </c>
      <c r="E82" s="708">
        <v>1</v>
      </c>
      <c r="F82" s="485"/>
      <c r="G82" s="485"/>
      <c r="H82" s="485"/>
      <c r="I82" s="485"/>
      <c r="J82" s="485"/>
    </row>
    <row r="83" spans="2:10">
      <c r="B83" s="709" t="s">
        <v>591</v>
      </c>
      <c r="C83" s="710">
        <v>545</v>
      </c>
      <c r="D83" s="711">
        <v>315.41907330455012</v>
      </c>
      <c r="E83" s="708">
        <v>316</v>
      </c>
      <c r="F83" s="485"/>
      <c r="G83" s="485"/>
      <c r="H83" s="485"/>
      <c r="I83" s="485"/>
      <c r="J83" s="485"/>
    </row>
    <row r="84" spans="2:10">
      <c r="B84" s="709" t="s">
        <v>592</v>
      </c>
      <c r="C84" s="710">
        <v>3186</v>
      </c>
      <c r="D84" s="711">
        <v>415.061008496635</v>
      </c>
      <c r="E84" s="708">
        <v>128</v>
      </c>
      <c r="F84" s="485"/>
      <c r="G84" s="485"/>
      <c r="H84" s="485"/>
      <c r="I84" s="485"/>
      <c r="J84" s="485"/>
    </row>
    <row r="85" spans="2:10">
      <c r="B85" s="709" t="s">
        <v>266</v>
      </c>
      <c r="C85" s="710">
        <v>1277</v>
      </c>
      <c r="D85" s="711">
        <v>433.0795448764689</v>
      </c>
      <c r="E85" s="708">
        <v>101</v>
      </c>
      <c r="F85" s="485"/>
      <c r="G85" s="485"/>
      <c r="H85" s="485"/>
      <c r="I85" s="485"/>
      <c r="J85" s="485"/>
    </row>
    <row r="86" spans="2:10">
      <c r="B86" s="709" t="s">
        <v>593</v>
      </c>
      <c r="C86" s="710">
        <v>8825</v>
      </c>
      <c r="D86" s="711">
        <v>480.52420426280776</v>
      </c>
      <c r="E86" s="708">
        <v>42</v>
      </c>
      <c r="F86" s="485"/>
      <c r="G86" s="485"/>
      <c r="H86" s="485"/>
      <c r="I86" s="485"/>
      <c r="J86" s="485"/>
    </row>
    <row r="87" spans="2:10">
      <c r="B87" s="709" t="s">
        <v>594</v>
      </c>
      <c r="C87" s="710">
        <v>698</v>
      </c>
      <c r="D87" s="711">
        <v>476.62945132985078</v>
      </c>
      <c r="E87" s="708">
        <v>45</v>
      </c>
      <c r="F87" s="485"/>
      <c r="G87" s="485"/>
      <c r="H87" s="485"/>
      <c r="I87" s="485"/>
      <c r="J87" s="485"/>
    </row>
    <row r="88" spans="2:10">
      <c r="B88" s="709" t="s">
        <v>595</v>
      </c>
      <c r="C88" s="710">
        <v>323</v>
      </c>
      <c r="D88" s="711">
        <v>304.59629203523133</v>
      </c>
      <c r="E88" s="708">
        <v>330</v>
      </c>
      <c r="F88" s="485"/>
      <c r="G88" s="485"/>
      <c r="H88" s="485"/>
      <c r="I88" s="485"/>
      <c r="J88" s="485"/>
    </row>
    <row r="89" spans="2:10">
      <c r="B89" s="709" t="s">
        <v>294</v>
      </c>
      <c r="C89" s="710">
        <v>1371</v>
      </c>
      <c r="D89" s="711">
        <v>320.18870348097204</v>
      </c>
      <c r="E89" s="708">
        <v>311</v>
      </c>
      <c r="F89" s="485"/>
      <c r="G89" s="485"/>
      <c r="H89" s="485"/>
      <c r="I89" s="485"/>
      <c r="J89" s="485"/>
    </row>
    <row r="90" spans="2:10">
      <c r="B90" s="709" t="s">
        <v>917</v>
      </c>
      <c r="C90" s="710">
        <v>977</v>
      </c>
      <c r="D90" s="711">
        <v>540.31036046498764</v>
      </c>
      <c r="E90" s="708">
        <v>13</v>
      </c>
      <c r="F90" s="485"/>
      <c r="G90" s="485"/>
      <c r="H90" s="485"/>
      <c r="I90" s="485"/>
      <c r="J90" s="485"/>
    </row>
    <row r="91" spans="2:10">
      <c r="B91" s="709" t="s">
        <v>1126</v>
      </c>
      <c r="C91" s="710">
        <v>349</v>
      </c>
      <c r="D91" s="711">
        <v>337.85419026321648</v>
      </c>
      <c r="E91" s="708">
        <v>280</v>
      </c>
      <c r="F91" s="485"/>
      <c r="G91" s="485"/>
      <c r="H91" s="485"/>
      <c r="I91" s="485"/>
      <c r="J91" s="485"/>
    </row>
    <row r="92" spans="2:10">
      <c r="B92" s="709" t="s">
        <v>296</v>
      </c>
      <c r="C92" s="710">
        <v>28893</v>
      </c>
      <c r="D92" s="711">
        <v>453.4530655753116</v>
      </c>
      <c r="E92" s="708">
        <v>70</v>
      </c>
      <c r="F92" s="485"/>
      <c r="G92" s="485"/>
      <c r="H92" s="485"/>
      <c r="I92" s="485"/>
      <c r="J92" s="485"/>
    </row>
    <row r="93" spans="2:10">
      <c r="B93" s="709" t="s">
        <v>596</v>
      </c>
      <c r="C93" s="710">
        <v>364</v>
      </c>
      <c r="D93" s="711">
        <v>255.92890238843538</v>
      </c>
      <c r="E93" s="708">
        <v>376</v>
      </c>
      <c r="F93" s="485"/>
      <c r="G93" s="485"/>
      <c r="H93" s="485"/>
      <c r="I93" s="485"/>
      <c r="J93" s="485"/>
    </row>
    <row r="94" spans="2:10">
      <c r="B94" s="709" t="s">
        <v>597</v>
      </c>
      <c r="C94" s="710">
        <v>377</v>
      </c>
      <c r="D94" s="711">
        <v>353.78797120897889</v>
      </c>
      <c r="E94" s="708">
        <v>249</v>
      </c>
      <c r="F94" s="485"/>
      <c r="G94" s="485"/>
      <c r="H94" s="485"/>
      <c r="I94" s="485"/>
      <c r="J94" s="485"/>
    </row>
    <row r="95" spans="2:10">
      <c r="B95" s="709" t="s">
        <v>598</v>
      </c>
      <c r="C95" s="710">
        <v>772</v>
      </c>
      <c r="D95" s="711">
        <v>423.55910350314105</v>
      </c>
      <c r="E95" s="708">
        <v>115</v>
      </c>
      <c r="F95" s="485"/>
      <c r="G95" s="485"/>
      <c r="H95" s="485"/>
      <c r="I95" s="485"/>
      <c r="J95" s="485"/>
    </row>
    <row r="96" spans="2:10">
      <c r="B96" s="709" t="s">
        <v>599</v>
      </c>
      <c r="C96" s="710">
        <v>1223</v>
      </c>
      <c r="D96" s="711">
        <v>322.10487502962945</v>
      </c>
      <c r="E96" s="708">
        <v>307</v>
      </c>
      <c r="F96" s="485"/>
      <c r="G96" s="485"/>
      <c r="H96" s="485"/>
      <c r="I96" s="485"/>
      <c r="J96" s="485"/>
    </row>
    <row r="97" spans="2:10">
      <c r="B97" s="709" t="s">
        <v>600</v>
      </c>
      <c r="C97" s="710">
        <v>3618</v>
      </c>
      <c r="D97" s="711">
        <v>429.9455022091451</v>
      </c>
      <c r="E97" s="708">
        <v>106</v>
      </c>
      <c r="F97" s="485"/>
      <c r="G97" s="485"/>
      <c r="H97" s="485"/>
      <c r="I97" s="485"/>
      <c r="J97" s="485"/>
    </row>
    <row r="98" spans="2:10">
      <c r="B98" s="709" t="s">
        <v>601</v>
      </c>
      <c r="C98" s="710">
        <v>484</v>
      </c>
      <c r="D98" s="711">
        <v>314.635081811622</v>
      </c>
      <c r="E98" s="708">
        <v>318</v>
      </c>
      <c r="F98" s="485"/>
      <c r="G98" s="485"/>
      <c r="H98" s="485"/>
      <c r="I98" s="485"/>
      <c r="J98" s="485"/>
    </row>
    <row r="99" spans="2:10">
      <c r="B99" s="709" t="s">
        <v>602</v>
      </c>
      <c r="C99" s="710">
        <v>322</v>
      </c>
      <c r="D99" s="711">
        <v>290.69767441860466</v>
      </c>
      <c r="E99" s="708">
        <v>352</v>
      </c>
      <c r="F99" s="485"/>
      <c r="G99" s="485"/>
      <c r="H99" s="485"/>
      <c r="I99" s="485"/>
      <c r="J99" s="485"/>
    </row>
    <row r="100" spans="2:10">
      <c r="B100" s="709" t="s">
        <v>603</v>
      </c>
      <c r="C100" s="710">
        <v>2413</v>
      </c>
      <c r="D100" s="711">
        <v>487.87588987308754</v>
      </c>
      <c r="E100" s="708">
        <v>38</v>
      </c>
      <c r="F100" s="485"/>
      <c r="G100" s="485"/>
      <c r="H100" s="485"/>
      <c r="I100" s="485"/>
      <c r="J100" s="485"/>
    </row>
    <row r="101" spans="2:10">
      <c r="B101" s="709" t="s">
        <v>918</v>
      </c>
      <c r="C101" s="710">
        <v>13391</v>
      </c>
      <c r="D101" s="711">
        <v>526.4829867087717</v>
      </c>
      <c r="E101" s="708">
        <v>17</v>
      </c>
      <c r="F101" s="485"/>
      <c r="G101" s="485"/>
      <c r="H101" s="485"/>
      <c r="I101" s="485"/>
      <c r="J101" s="485"/>
    </row>
    <row r="102" spans="2:10">
      <c r="B102" s="709" t="s">
        <v>604</v>
      </c>
      <c r="C102" s="710">
        <v>2067</v>
      </c>
      <c r="D102" s="711">
        <v>362.86521321622865</v>
      </c>
      <c r="E102" s="708">
        <v>232</v>
      </c>
      <c r="F102" s="485"/>
      <c r="G102" s="485"/>
      <c r="H102" s="485"/>
      <c r="I102" s="485"/>
      <c r="J102" s="485"/>
    </row>
    <row r="103" spans="2:10">
      <c r="B103" s="709" t="s">
        <v>292</v>
      </c>
      <c r="C103" s="710">
        <v>15928</v>
      </c>
      <c r="D103" s="711">
        <v>370.74192609834159</v>
      </c>
      <c r="E103" s="708">
        <v>220</v>
      </c>
      <c r="F103" s="485"/>
      <c r="G103" s="485"/>
      <c r="H103" s="485"/>
      <c r="I103" s="485"/>
      <c r="J103" s="485"/>
    </row>
    <row r="104" spans="2:10">
      <c r="B104" s="709" t="s">
        <v>278</v>
      </c>
      <c r="C104" s="710">
        <v>425</v>
      </c>
      <c r="D104" s="711">
        <v>291.81743901015528</v>
      </c>
      <c r="E104" s="708">
        <v>350</v>
      </c>
      <c r="F104" s="485"/>
      <c r="G104" s="485"/>
      <c r="H104" s="485"/>
      <c r="I104" s="485"/>
      <c r="J104" s="485"/>
    </row>
    <row r="105" spans="2:10">
      <c r="B105" s="709" t="s">
        <v>243</v>
      </c>
      <c r="C105" s="710">
        <v>912</v>
      </c>
      <c r="D105" s="711">
        <v>561.88774567186249</v>
      </c>
      <c r="E105" s="708">
        <v>6</v>
      </c>
      <c r="F105" s="485"/>
      <c r="G105" s="485"/>
      <c r="H105" s="485"/>
      <c r="I105" s="485"/>
      <c r="J105" s="485"/>
    </row>
    <row r="106" spans="2:10">
      <c r="B106" s="709" t="s">
        <v>605</v>
      </c>
      <c r="C106" s="710">
        <v>974</v>
      </c>
      <c r="D106" s="711">
        <v>348.14187317484658</v>
      </c>
      <c r="E106" s="708">
        <v>261</v>
      </c>
      <c r="F106" s="485"/>
      <c r="G106" s="485"/>
      <c r="H106" s="485"/>
      <c r="I106" s="485"/>
      <c r="J106" s="485"/>
    </row>
    <row r="107" spans="2:10">
      <c r="B107" s="709"/>
      <c r="C107" s="710"/>
      <c r="D107" s="711"/>
      <c r="E107" s="708"/>
      <c r="F107" s="485"/>
      <c r="G107" s="485"/>
      <c r="H107" s="485"/>
      <c r="I107" s="485"/>
      <c r="J107" s="485"/>
    </row>
    <row r="108" spans="2:10">
      <c r="B108" s="709"/>
      <c r="C108" s="710"/>
      <c r="D108" s="711"/>
      <c r="E108" s="708"/>
      <c r="F108" s="485"/>
      <c r="G108" s="485"/>
      <c r="H108" s="485"/>
      <c r="I108" s="485"/>
      <c r="J108" s="485"/>
    </row>
    <row r="109" spans="2:10">
      <c r="B109" s="709"/>
      <c r="C109" s="710"/>
      <c r="D109" s="711"/>
      <c r="E109" s="708"/>
      <c r="F109" s="485"/>
      <c r="G109" s="485"/>
      <c r="H109" s="485"/>
      <c r="I109" s="485"/>
      <c r="J109" s="485"/>
    </row>
    <row r="110" spans="2:10" ht="39" thickBot="1">
      <c r="B110" s="480" t="s">
        <v>216</v>
      </c>
      <c r="C110" s="481" t="s">
        <v>1</v>
      </c>
      <c r="D110" s="320" t="s">
        <v>217</v>
      </c>
      <c r="E110" s="482" t="s">
        <v>15</v>
      </c>
      <c r="F110" s="485"/>
      <c r="G110" s="485"/>
      <c r="H110" s="485"/>
      <c r="I110" s="485"/>
      <c r="J110" s="485"/>
    </row>
    <row r="111" spans="2:10">
      <c r="B111" s="709" t="s">
        <v>221</v>
      </c>
      <c r="C111" s="710">
        <v>305</v>
      </c>
      <c r="D111" s="711">
        <v>265.96208514274753</v>
      </c>
      <c r="E111" s="708">
        <v>369</v>
      </c>
      <c r="F111" s="485"/>
      <c r="G111" s="485"/>
      <c r="H111" s="485"/>
      <c r="I111" s="485"/>
      <c r="J111" s="485"/>
    </row>
    <row r="112" spans="2:10">
      <c r="B112" s="709" t="s">
        <v>1127</v>
      </c>
      <c r="C112" s="710">
        <v>1818</v>
      </c>
      <c r="D112" s="711">
        <v>360.4589606171819</v>
      </c>
      <c r="E112" s="708">
        <v>238</v>
      </c>
      <c r="F112" s="485"/>
      <c r="G112" s="485"/>
      <c r="H112" s="485"/>
      <c r="I112" s="485"/>
      <c r="J112" s="485"/>
    </row>
    <row r="113" spans="2:10">
      <c r="B113" s="709" t="s">
        <v>606</v>
      </c>
      <c r="C113" s="710">
        <v>382</v>
      </c>
      <c r="D113" s="711">
        <v>354.225201917638</v>
      </c>
      <c r="E113" s="708">
        <v>248</v>
      </c>
      <c r="F113" s="485"/>
      <c r="G113" s="485"/>
      <c r="H113" s="485"/>
      <c r="I113" s="485"/>
      <c r="J113" s="485"/>
    </row>
    <row r="114" spans="2:10">
      <c r="B114" s="709" t="s">
        <v>244</v>
      </c>
      <c r="C114" s="710">
        <v>734</v>
      </c>
      <c r="D114" s="711">
        <v>432.16636638758376</v>
      </c>
      <c r="E114" s="708">
        <v>104</v>
      </c>
      <c r="F114" s="485"/>
      <c r="G114" s="485"/>
      <c r="H114" s="485"/>
      <c r="I114" s="485"/>
      <c r="J114" s="485"/>
    </row>
    <row r="115" spans="2:10">
      <c r="B115" s="709" t="s">
        <v>607</v>
      </c>
      <c r="C115" s="710">
        <v>530</v>
      </c>
      <c r="D115" s="711">
        <v>328.88409007700852</v>
      </c>
      <c r="E115" s="708">
        <v>297</v>
      </c>
      <c r="F115" s="485"/>
      <c r="G115" s="485"/>
      <c r="H115" s="485"/>
      <c r="I115" s="485"/>
      <c r="J115" s="485"/>
    </row>
    <row r="116" spans="2:10">
      <c r="B116" s="709" t="s">
        <v>608</v>
      </c>
      <c r="C116" s="710">
        <v>311</v>
      </c>
      <c r="D116" s="711">
        <v>178.19490282361571</v>
      </c>
      <c r="E116" s="708">
        <v>385</v>
      </c>
      <c r="F116" s="485"/>
      <c r="G116" s="485"/>
      <c r="H116" s="485"/>
      <c r="I116" s="485"/>
      <c r="J116" s="485"/>
    </row>
    <row r="117" spans="2:10">
      <c r="B117" s="709" t="s">
        <v>273</v>
      </c>
      <c r="C117" s="710">
        <v>2331</v>
      </c>
      <c r="D117" s="711">
        <v>291.1395408963001</v>
      </c>
      <c r="E117" s="708">
        <v>351</v>
      </c>
      <c r="F117" s="485"/>
      <c r="G117" s="485"/>
      <c r="H117" s="485"/>
      <c r="I117" s="485"/>
      <c r="J117" s="485"/>
    </row>
    <row r="118" spans="2:10">
      <c r="B118" s="709" t="s">
        <v>250</v>
      </c>
      <c r="C118" s="710">
        <v>462</v>
      </c>
      <c r="D118" s="711">
        <v>385.84886750851877</v>
      </c>
      <c r="E118" s="708">
        <v>183</v>
      </c>
      <c r="F118" s="485"/>
      <c r="G118" s="485"/>
      <c r="H118" s="485"/>
      <c r="I118" s="485"/>
      <c r="J118" s="485"/>
    </row>
    <row r="119" spans="2:10">
      <c r="B119" s="709" t="s">
        <v>609</v>
      </c>
      <c r="C119" s="710">
        <v>549</v>
      </c>
      <c r="D119" s="711">
        <v>277.89166780556695</v>
      </c>
      <c r="E119" s="708">
        <v>359</v>
      </c>
      <c r="F119" s="485"/>
      <c r="G119" s="485"/>
      <c r="H119" s="485"/>
      <c r="I119" s="485"/>
      <c r="J119" s="485"/>
    </row>
    <row r="120" spans="2:10">
      <c r="B120" s="709" t="s">
        <v>1128</v>
      </c>
      <c r="C120" s="710">
        <v>405</v>
      </c>
      <c r="D120" s="711">
        <v>404.19565065519618</v>
      </c>
      <c r="E120" s="708">
        <v>148</v>
      </c>
      <c r="F120" s="485"/>
      <c r="G120" s="485"/>
      <c r="H120" s="485"/>
      <c r="I120" s="485"/>
      <c r="J120" s="485"/>
    </row>
    <row r="121" spans="2:10">
      <c r="B121" s="709" t="s">
        <v>610</v>
      </c>
      <c r="C121" s="710">
        <v>1108</v>
      </c>
      <c r="D121" s="711">
        <v>394.91599124626651</v>
      </c>
      <c r="E121" s="708">
        <v>165</v>
      </c>
      <c r="F121" s="485"/>
      <c r="G121" s="485"/>
      <c r="H121" s="485"/>
      <c r="I121" s="485"/>
      <c r="J121" s="485"/>
    </row>
    <row r="122" spans="2:10">
      <c r="B122" s="709" t="s">
        <v>611</v>
      </c>
      <c r="C122" s="710">
        <v>1561</v>
      </c>
      <c r="D122" s="711">
        <v>443.82525624440245</v>
      </c>
      <c r="E122" s="708">
        <v>82</v>
      </c>
      <c r="F122" s="485"/>
      <c r="G122" s="485"/>
      <c r="H122" s="485"/>
      <c r="I122" s="485"/>
      <c r="J122" s="485"/>
    </row>
    <row r="123" spans="2:10">
      <c r="B123" s="709" t="s">
        <v>612</v>
      </c>
      <c r="C123" s="710">
        <v>542</v>
      </c>
      <c r="D123" s="711">
        <v>402.60579544357199</v>
      </c>
      <c r="E123" s="708">
        <v>151</v>
      </c>
      <c r="F123" s="485"/>
      <c r="G123" s="485"/>
      <c r="H123" s="485"/>
      <c r="I123" s="485"/>
      <c r="J123" s="485"/>
    </row>
    <row r="124" spans="2:10">
      <c r="B124" s="709" t="s">
        <v>613</v>
      </c>
      <c r="C124" s="710">
        <v>1298</v>
      </c>
      <c r="D124" s="711">
        <v>361.8864936600163</v>
      </c>
      <c r="E124" s="708">
        <v>234</v>
      </c>
      <c r="F124" s="485"/>
      <c r="G124" s="485"/>
      <c r="H124" s="485"/>
      <c r="I124" s="485"/>
      <c r="J124" s="485"/>
    </row>
    <row r="125" spans="2:10">
      <c r="B125" s="709" t="s">
        <v>614</v>
      </c>
      <c r="C125" s="710">
        <v>1169</v>
      </c>
      <c r="D125" s="711">
        <v>559.92757822940268</v>
      </c>
      <c r="E125" s="708">
        <v>8</v>
      </c>
      <c r="F125" s="485"/>
      <c r="G125" s="485"/>
      <c r="H125" s="485"/>
      <c r="I125" s="485"/>
      <c r="J125" s="485"/>
    </row>
    <row r="126" spans="2:10">
      <c r="B126" s="709" t="s">
        <v>615</v>
      </c>
      <c r="C126" s="710">
        <v>407</v>
      </c>
      <c r="D126" s="711">
        <v>312.97099443265353</v>
      </c>
      <c r="E126" s="708">
        <v>321</v>
      </c>
      <c r="F126" s="485"/>
      <c r="G126" s="485"/>
      <c r="H126" s="485"/>
      <c r="I126" s="485"/>
      <c r="J126" s="485"/>
    </row>
    <row r="127" spans="2:10">
      <c r="B127" s="709" t="s">
        <v>245</v>
      </c>
      <c r="C127" s="710">
        <v>1889</v>
      </c>
      <c r="D127" s="711">
        <v>515.58069015210856</v>
      </c>
      <c r="E127" s="708">
        <v>25</v>
      </c>
      <c r="F127" s="485"/>
      <c r="G127" s="485"/>
      <c r="H127" s="485"/>
      <c r="I127" s="485"/>
      <c r="J127" s="485"/>
    </row>
    <row r="128" spans="2:10">
      <c r="B128" s="709" t="s">
        <v>616</v>
      </c>
      <c r="C128" s="710">
        <v>1527</v>
      </c>
      <c r="D128" s="711">
        <v>329.66036562723986</v>
      </c>
      <c r="E128" s="708">
        <v>294</v>
      </c>
      <c r="F128" s="485"/>
      <c r="G128" s="485"/>
      <c r="H128" s="485"/>
      <c r="I128" s="485"/>
      <c r="J128" s="485"/>
    </row>
    <row r="129" spans="2:10">
      <c r="B129" s="709" t="s">
        <v>617</v>
      </c>
      <c r="C129" s="710">
        <v>548</v>
      </c>
      <c r="D129" s="711">
        <v>407.67439611370247</v>
      </c>
      <c r="E129" s="708">
        <v>141</v>
      </c>
      <c r="F129" s="485"/>
      <c r="G129" s="485"/>
      <c r="H129" s="485"/>
      <c r="I129" s="485"/>
      <c r="J129" s="485"/>
    </row>
    <row r="130" spans="2:10">
      <c r="B130" s="709" t="s">
        <v>618</v>
      </c>
      <c r="C130" s="710">
        <v>1585</v>
      </c>
      <c r="D130" s="711">
        <v>372.24923084149464</v>
      </c>
      <c r="E130" s="708">
        <v>215</v>
      </c>
      <c r="F130" s="485"/>
      <c r="G130" s="485"/>
      <c r="H130" s="485"/>
      <c r="I130" s="485"/>
      <c r="J130" s="485"/>
    </row>
    <row r="131" spans="2:10">
      <c r="B131" s="709" t="s">
        <v>619</v>
      </c>
      <c r="C131" s="710">
        <v>655</v>
      </c>
      <c r="D131" s="711">
        <v>318.63245867507271</v>
      </c>
      <c r="E131" s="708">
        <v>313</v>
      </c>
      <c r="F131" s="485"/>
      <c r="G131" s="485"/>
      <c r="H131" s="485"/>
      <c r="I131" s="485"/>
      <c r="J131" s="485"/>
    </row>
    <row r="132" spans="2:10">
      <c r="B132" s="709" t="s">
        <v>620</v>
      </c>
      <c r="C132" s="710">
        <v>439</v>
      </c>
      <c r="D132" s="711">
        <v>298.36139108449947</v>
      </c>
      <c r="E132" s="708">
        <v>336</v>
      </c>
      <c r="F132" s="485"/>
      <c r="G132" s="485"/>
      <c r="H132" s="485"/>
      <c r="I132" s="485"/>
      <c r="J132" s="485"/>
    </row>
    <row r="133" spans="2:10">
      <c r="B133" s="709" t="s">
        <v>1129</v>
      </c>
      <c r="C133" s="710">
        <v>345</v>
      </c>
      <c r="D133" s="711">
        <v>339.45667253746325</v>
      </c>
      <c r="E133" s="708">
        <v>277</v>
      </c>
      <c r="F133" s="485"/>
      <c r="G133" s="485"/>
      <c r="H133" s="485"/>
      <c r="I133" s="485"/>
      <c r="J133" s="485"/>
    </row>
    <row r="134" spans="2:10">
      <c r="B134" s="709" t="s">
        <v>230</v>
      </c>
      <c r="C134" s="710">
        <v>1433</v>
      </c>
      <c r="D134" s="711">
        <v>478.2565163701899</v>
      </c>
      <c r="E134" s="708">
        <v>43</v>
      </c>
      <c r="F134" s="485"/>
      <c r="G134" s="485"/>
      <c r="H134" s="485"/>
      <c r="I134" s="485"/>
      <c r="J134" s="485"/>
    </row>
    <row r="135" spans="2:10">
      <c r="B135" s="709" t="s">
        <v>621</v>
      </c>
      <c r="C135" s="710">
        <v>816</v>
      </c>
      <c r="D135" s="711">
        <v>273.28260636587714</v>
      </c>
      <c r="E135" s="708">
        <v>364</v>
      </c>
      <c r="F135" s="485"/>
      <c r="G135" s="485"/>
      <c r="H135" s="485"/>
      <c r="I135" s="485"/>
      <c r="J135" s="485"/>
    </row>
    <row r="136" spans="2:10">
      <c r="B136" s="709" t="s">
        <v>622</v>
      </c>
      <c r="C136" s="710">
        <v>1599</v>
      </c>
      <c r="D136" s="711">
        <v>384.13768417107701</v>
      </c>
      <c r="E136" s="708">
        <v>189</v>
      </c>
      <c r="F136" s="485"/>
      <c r="G136" s="485"/>
      <c r="H136" s="485"/>
      <c r="I136" s="485"/>
      <c r="J136" s="485"/>
    </row>
    <row r="137" spans="2:10">
      <c r="B137" s="709" t="s">
        <v>274</v>
      </c>
      <c r="C137" s="710">
        <v>2929</v>
      </c>
      <c r="D137" s="711">
        <v>314.7939169219195</v>
      </c>
      <c r="E137" s="708">
        <v>317</v>
      </c>
      <c r="F137" s="485"/>
      <c r="G137" s="485"/>
      <c r="H137" s="485"/>
      <c r="I137" s="485"/>
      <c r="J137" s="485"/>
    </row>
    <row r="138" spans="2:10">
      <c r="B138" s="709" t="s">
        <v>225</v>
      </c>
      <c r="C138" s="710">
        <v>355</v>
      </c>
      <c r="D138" s="711">
        <v>339.94063008713971</v>
      </c>
      <c r="E138" s="708">
        <v>275</v>
      </c>
      <c r="F138" s="485"/>
      <c r="G138" s="485"/>
      <c r="H138" s="485"/>
      <c r="I138" s="485"/>
      <c r="J138" s="485"/>
    </row>
    <row r="139" spans="2:10">
      <c r="B139" s="709" t="s">
        <v>623</v>
      </c>
      <c r="C139" s="710">
        <v>1193</v>
      </c>
      <c r="D139" s="711">
        <v>451.42370636647433</v>
      </c>
      <c r="E139" s="708">
        <v>74</v>
      </c>
      <c r="F139" s="485"/>
      <c r="G139" s="485"/>
      <c r="H139" s="485"/>
      <c r="I139" s="485"/>
      <c r="J139" s="485"/>
    </row>
    <row r="140" spans="2:10">
      <c r="B140" s="709" t="s">
        <v>239</v>
      </c>
      <c r="C140" s="710">
        <v>535</v>
      </c>
      <c r="D140" s="711">
        <v>297.74492998820153</v>
      </c>
      <c r="E140" s="708">
        <v>338</v>
      </c>
      <c r="F140" s="485"/>
      <c r="G140" s="485"/>
      <c r="H140" s="485"/>
      <c r="I140" s="485"/>
      <c r="J140" s="485"/>
    </row>
    <row r="141" spans="2:10">
      <c r="B141" s="709" t="s">
        <v>260</v>
      </c>
      <c r="C141" s="710">
        <v>361</v>
      </c>
      <c r="D141" s="711">
        <v>355.99120376305382</v>
      </c>
      <c r="E141" s="708">
        <v>244</v>
      </c>
      <c r="F141" s="485"/>
      <c r="G141" s="485"/>
      <c r="H141" s="485"/>
      <c r="I141" s="485"/>
      <c r="J141" s="485"/>
    </row>
    <row r="142" spans="2:10">
      <c r="B142" s="709" t="s">
        <v>624</v>
      </c>
      <c r="C142" s="710">
        <v>531</v>
      </c>
      <c r="D142" s="711">
        <v>411.87375410128527</v>
      </c>
      <c r="E142" s="708">
        <v>134</v>
      </c>
      <c r="F142" s="485"/>
      <c r="G142" s="485"/>
      <c r="H142" s="485"/>
      <c r="I142" s="485"/>
      <c r="J142" s="485"/>
    </row>
    <row r="143" spans="2:10">
      <c r="B143" s="709" t="s">
        <v>295</v>
      </c>
      <c r="C143" s="710">
        <v>322</v>
      </c>
      <c r="D143" s="711">
        <v>262.59347756946084</v>
      </c>
      <c r="E143" s="708">
        <v>370</v>
      </c>
      <c r="F143" s="485"/>
      <c r="G143" s="485"/>
      <c r="H143" s="485"/>
      <c r="I143" s="485"/>
      <c r="J143" s="485"/>
    </row>
    <row r="144" spans="2:10">
      <c r="B144" s="709" t="s">
        <v>625</v>
      </c>
      <c r="C144" s="710">
        <v>641</v>
      </c>
      <c r="D144" s="711">
        <v>436.87765381024104</v>
      </c>
      <c r="E144" s="708">
        <v>94</v>
      </c>
      <c r="F144" s="485"/>
      <c r="G144" s="485"/>
      <c r="H144" s="485"/>
      <c r="I144" s="485"/>
      <c r="J144" s="485"/>
    </row>
    <row r="145" spans="2:10">
      <c r="B145" s="709" t="s">
        <v>626</v>
      </c>
      <c r="C145" s="710">
        <v>2871</v>
      </c>
      <c r="D145" s="711">
        <v>370.85357032138057</v>
      </c>
      <c r="E145" s="708">
        <v>218</v>
      </c>
      <c r="F145" s="485"/>
      <c r="G145" s="485"/>
      <c r="H145" s="485"/>
      <c r="I145" s="485"/>
      <c r="J145" s="485"/>
    </row>
    <row r="146" spans="2:10">
      <c r="B146" s="709" t="s">
        <v>218</v>
      </c>
      <c r="C146" s="710">
        <v>945</v>
      </c>
      <c r="D146" s="711">
        <v>373.77632749925834</v>
      </c>
      <c r="E146" s="708">
        <v>212</v>
      </c>
      <c r="F146" s="485"/>
      <c r="G146" s="485"/>
      <c r="H146" s="485"/>
      <c r="I146" s="485"/>
      <c r="J146" s="485"/>
    </row>
    <row r="147" spans="2:10">
      <c r="B147" s="709" t="s">
        <v>627</v>
      </c>
      <c r="C147" s="710">
        <v>1035</v>
      </c>
      <c r="D147" s="711">
        <v>337.96911582707736</v>
      </c>
      <c r="E147" s="708">
        <v>279</v>
      </c>
      <c r="F147" s="485"/>
      <c r="G147" s="485"/>
      <c r="H147" s="485"/>
      <c r="I147" s="485"/>
      <c r="J147" s="485"/>
    </row>
    <row r="148" spans="2:10">
      <c r="B148" s="709" t="s">
        <v>628</v>
      </c>
      <c r="C148" s="710">
        <v>3010</v>
      </c>
      <c r="D148" s="711">
        <v>415.86016045846856</v>
      </c>
      <c r="E148" s="708">
        <v>124</v>
      </c>
      <c r="F148" s="485"/>
      <c r="G148" s="485"/>
      <c r="H148" s="485"/>
      <c r="I148" s="485"/>
      <c r="J148" s="485"/>
    </row>
    <row r="149" spans="2:10">
      <c r="B149" s="709" t="s">
        <v>629</v>
      </c>
      <c r="C149" s="710">
        <v>624</v>
      </c>
      <c r="D149" s="711">
        <v>329.27022320721863</v>
      </c>
      <c r="E149" s="708">
        <v>296</v>
      </c>
      <c r="F149" s="485"/>
      <c r="G149" s="485"/>
      <c r="H149" s="485"/>
      <c r="I149" s="485"/>
      <c r="J149" s="485"/>
    </row>
    <row r="150" spans="2:10">
      <c r="B150" s="709" t="s">
        <v>630</v>
      </c>
      <c r="C150" s="710">
        <v>2613</v>
      </c>
      <c r="D150" s="711">
        <v>410.21309730512132</v>
      </c>
      <c r="E150" s="708">
        <v>137</v>
      </c>
      <c r="F150" s="485"/>
      <c r="G150" s="485"/>
      <c r="H150" s="485"/>
      <c r="I150" s="485"/>
      <c r="J150" s="485"/>
    </row>
    <row r="151" spans="2:10">
      <c r="B151" s="709" t="s">
        <v>631</v>
      </c>
      <c r="C151" s="710">
        <v>932</v>
      </c>
      <c r="D151" s="711">
        <v>374.56796077485734</v>
      </c>
      <c r="E151" s="708">
        <v>207</v>
      </c>
      <c r="F151" s="485"/>
      <c r="G151" s="485"/>
      <c r="H151" s="485"/>
      <c r="I151" s="485"/>
      <c r="J151" s="485"/>
    </row>
    <row r="152" spans="2:10">
      <c r="B152" s="709" t="s">
        <v>632</v>
      </c>
      <c r="C152" s="710">
        <v>1239</v>
      </c>
      <c r="D152" s="711">
        <v>460.35520546927245</v>
      </c>
      <c r="E152" s="708">
        <v>61</v>
      </c>
      <c r="F152" s="485"/>
      <c r="G152" s="485"/>
      <c r="H152" s="485"/>
      <c r="I152" s="485"/>
      <c r="J152" s="485"/>
    </row>
    <row r="153" spans="2:10">
      <c r="B153" s="709" t="s">
        <v>633</v>
      </c>
      <c r="C153" s="710">
        <v>437</v>
      </c>
      <c r="D153" s="711">
        <v>360.86773413049042</v>
      </c>
      <c r="E153" s="708">
        <v>237</v>
      </c>
      <c r="F153" s="485"/>
      <c r="G153" s="485"/>
      <c r="H153" s="485"/>
      <c r="I153" s="485"/>
      <c r="J153" s="485"/>
    </row>
    <row r="154" spans="2:10">
      <c r="B154" s="709" t="s">
        <v>634</v>
      </c>
      <c r="C154" s="710">
        <v>384</v>
      </c>
      <c r="D154" s="711">
        <v>251.00992273600818</v>
      </c>
      <c r="E154" s="708">
        <v>379</v>
      </c>
      <c r="F154" s="485"/>
      <c r="G154" s="485"/>
      <c r="H154" s="485"/>
      <c r="I154" s="485"/>
      <c r="J154" s="485"/>
    </row>
    <row r="155" spans="2:10">
      <c r="B155" s="709" t="s">
        <v>635</v>
      </c>
      <c r="C155" s="710">
        <v>2316</v>
      </c>
      <c r="D155" s="711">
        <v>421.49324355066199</v>
      </c>
      <c r="E155" s="708">
        <v>117</v>
      </c>
      <c r="F155" s="485"/>
      <c r="G155" s="485"/>
      <c r="H155" s="485"/>
      <c r="I155" s="485"/>
      <c r="J155" s="485"/>
    </row>
    <row r="156" spans="2:10">
      <c r="B156" s="709" t="s">
        <v>636</v>
      </c>
      <c r="C156" s="710">
        <v>453</v>
      </c>
      <c r="D156" s="711">
        <v>361.74018590091674</v>
      </c>
      <c r="E156" s="708">
        <v>235</v>
      </c>
      <c r="F156" s="485"/>
      <c r="G156" s="485"/>
      <c r="H156" s="485"/>
      <c r="I156" s="485"/>
      <c r="J156" s="485"/>
    </row>
    <row r="157" spans="2:10">
      <c r="B157" s="709" t="s">
        <v>637</v>
      </c>
      <c r="C157" s="710">
        <v>4521</v>
      </c>
      <c r="D157" s="711">
        <v>372.90257765504407</v>
      </c>
      <c r="E157" s="708">
        <v>214</v>
      </c>
      <c r="F157" s="485"/>
      <c r="G157" s="485"/>
      <c r="H157" s="485"/>
      <c r="I157" s="485"/>
      <c r="J157" s="485"/>
    </row>
    <row r="158" spans="2:10">
      <c r="B158" s="709" t="s">
        <v>638</v>
      </c>
      <c r="C158" s="710">
        <v>491</v>
      </c>
      <c r="D158" s="711">
        <v>343.73643606222259</v>
      </c>
      <c r="E158" s="708">
        <v>270</v>
      </c>
      <c r="F158" s="485"/>
      <c r="G158" s="485"/>
      <c r="H158" s="485"/>
      <c r="I158" s="485"/>
      <c r="J158" s="485"/>
    </row>
    <row r="159" spans="2:10">
      <c r="B159" s="709" t="s">
        <v>639</v>
      </c>
      <c r="C159" s="710">
        <v>1092</v>
      </c>
      <c r="D159" s="711">
        <v>298.77126214442251</v>
      </c>
      <c r="E159" s="708">
        <v>335</v>
      </c>
      <c r="F159" s="485"/>
      <c r="G159" s="485"/>
      <c r="H159" s="485"/>
      <c r="I159" s="485"/>
      <c r="J159" s="485"/>
    </row>
    <row r="160" spans="2:10">
      <c r="B160" s="709"/>
      <c r="C160" s="710"/>
      <c r="D160" s="711"/>
      <c r="E160" s="708"/>
      <c r="F160" s="485"/>
      <c r="G160" s="485"/>
      <c r="H160" s="485"/>
      <c r="I160" s="485"/>
      <c r="J160" s="485"/>
    </row>
    <row r="161" spans="2:10">
      <c r="B161" s="709"/>
      <c r="C161" s="710"/>
      <c r="D161" s="711"/>
      <c r="E161" s="708"/>
      <c r="F161" s="485"/>
      <c r="G161" s="485"/>
      <c r="H161" s="485"/>
      <c r="I161" s="485"/>
      <c r="J161" s="485"/>
    </row>
    <row r="162" spans="2:10">
      <c r="B162" s="709"/>
      <c r="C162" s="710"/>
      <c r="D162" s="711"/>
      <c r="E162" s="708"/>
      <c r="F162" s="485"/>
      <c r="G162" s="485"/>
      <c r="H162" s="485"/>
      <c r="I162" s="485"/>
      <c r="J162" s="485"/>
    </row>
    <row r="163" spans="2:10" ht="39" thickBot="1">
      <c r="B163" s="480" t="s">
        <v>216</v>
      </c>
      <c r="C163" s="481" t="s">
        <v>1</v>
      </c>
      <c r="D163" s="320" t="s">
        <v>217</v>
      </c>
      <c r="E163" s="482" t="s">
        <v>15</v>
      </c>
      <c r="F163" s="485"/>
      <c r="G163" s="485"/>
      <c r="H163" s="485"/>
      <c r="I163" s="485"/>
      <c r="J163" s="485"/>
    </row>
    <row r="164" spans="2:10">
      <c r="B164" s="709" t="s">
        <v>640</v>
      </c>
      <c r="C164" s="710">
        <v>834</v>
      </c>
      <c r="D164" s="711">
        <v>450.61838458171917</v>
      </c>
      <c r="E164" s="708">
        <v>75</v>
      </c>
      <c r="F164" s="485"/>
      <c r="G164" s="485"/>
      <c r="H164" s="485"/>
      <c r="I164" s="485"/>
      <c r="J164" s="485"/>
    </row>
    <row r="165" spans="2:10">
      <c r="B165" s="709" t="s">
        <v>641</v>
      </c>
      <c r="C165" s="710">
        <v>788</v>
      </c>
      <c r="D165" s="711">
        <v>421.36784129190949</v>
      </c>
      <c r="E165" s="708">
        <v>118</v>
      </c>
      <c r="F165" s="485"/>
      <c r="G165" s="485"/>
      <c r="H165" s="485"/>
      <c r="I165" s="485"/>
      <c r="J165" s="485"/>
    </row>
    <row r="166" spans="2:10">
      <c r="B166" s="709" t="s">
        <v>642</v>
      </c>
      <c r="C166" s="710">
        <v>841</v>
      </c>
      <c r="D166" s="711">
        <v>318.80091432557117</v>
      </c>
      <c r="E166" s="708">
        <v>312</v>
      </c>
      <c r="F166" s="485"/>
      <c r="G166" s="485"/>
      <c r="H166" s="485"/>
      <c r="I166" s="485"/>
      <c r="J166" s="485"/>
    </row>
    <row r="167" spans="2:10">
      <c r="B167" s="709" t="s">
        <v>261</v>
      </c>
      <c r="C167" s="710">
        <v>919</v>
      </c>
      <c r="D167" s="711">
        <v>650.68396159619363</v>
      </c>
      <c r="E167" s="708">
        <v>2</v>
      </c>
      <c r="F167" s="485"/>
      <c r="G167" s="485"/>
      <c r="H167" s="485"/>
      <c r="I167" s="485"/>
      <c r="J167" s="485"/>
    </row>
    <row r="168" spans="2:10">
      <c r="B168" s="709" t="s">
        <v>643</v>
      </c>
      <c r="C168" s="710">
        <v>3925</v>
      </c>
      <c r="D168" s="711">
        <v>411.76785315256814</v>
      </c>
      <c r="E168" s="708">
        <v>135</v>
      </c>
      <c r="F168" s="485"/>
      <c r="G168" s="485"/>
      <c r="H168" s="485"/>
      <c r="I168" s="485"/>
      <c r="J168" s="485"/>
    </row>
    <row r="169" spans="2:10">
      <c r="B169" s="709" t="s">
        <v>644</v>
      </c>
      <c r="C169" s="710">
        <v>484</v>
      </c>
      <c r="D169" s="711">
        <v>232.49334703955267</v>
      </c>
      <c r="E169" s="708">
        <v>384</v>
      </c>
      <c r="F169" s="485"/>
      <c r="G169" s="485"/>
      <c r="H169" s="485"/>
      <c r="I169" s="485"/>
      <c r="J169" s="485"/>
    </row>
    <row r="170" spans="2:10">
      <c r="B170" s="709" t="s">
        <v>645</v>
      </c>
      <c r="C170" s="710">
        <v>23411</v>
      </c>
      <c r="D170" s="711">
        <v>393.67390865675657</v>
      </c>
      <c r="E170" s="708">
        <v>170</v>
      </c>
      <c r="F170" s="485"/>
      <c r="G170" s="485"/>
      <c r="H170" s="485"/>
      <c r="I170" s="485"/>
      <c r="J170" s="485"/>
    </row>
    <row r="171" spans="2:10">
      <c r="B171" s="709" t="s">
        <v>646</v>
      </c>
      <c r="C171" s="710">
        <v>830</v>
      </c>
      <c r="D171" s="711">
        <v>288.49295451543611</v>
      </c>
      <c r="E171" s="708">
        <v>356</v>
      </c>
      <c r="F171" s="485"/>
      <c r="G171" s="485"/>
      <c r="H171" s="485"/>
      <c r="I171" s="485"/>
      <c r="J171" s="485"/>
    </row>
    <row r="172" spans="2:10">
      <c r="B172" s="709" t="s">
        <v>647</v>
      </c>
      <c r="C172" s="710">
        <v>1845</v>
      </c>
      <c r="D172" s="711">
        <v>441.8177507764737</v>
      </c>
      <c r="E172" s="708">
        <v>86</v>
      </c>
      <c r="F172" s="485"/>
      <c r="G172" s="485"/>
      <c r="H172" s="485"/>
      <c r="I172" s="485"/>
      <c r="J172" s="485"/>
    </row>
    <row r="173" spans="2:10">
      <c r="B173" s="709" t="s">
        <v>648</v>
      </c>
      <c r="C173" s="710">
        <v>433</v>
      </c>
      <c r="D173" s="711">
        <v>332.12143525549573</v>
      </c>
      <c r="E173" s="708">
        <v>291</v>
      </c>
      <c r="F173" s="485"/>
      <c r="G173" s="485"/>
      <c r="H173" s="485"/>
      <c r="I173" s="485"/>
      <c r="J173" s="485"/>
    </row>
    <row r="174" spans="2:10">
      <c r="B174" s="709" t="s">
        <v>649</v>
      </c>
      <c r="C174" s="710">
        <v>7333</v>
      </c>
      <c r="D174" s="711">
        <v>417.53950625227407</v>
      </c>
      <c r="E174" s="708">
        <v>122</v>
      </c>
      <c r="F174" s="485"/>
      <c r="G174" s="485"/>
      <c r="H174" s="485"/>
      <c r="I174" s="485"/>
      <c r="J174" s="485"/>
    </row>
    <row r="175" spans="2:10">
      <c r="B175" s="709" t="s">
        <v>249</v>
      </c>
      <c r="C175" s="710">
        <v>507</v>
      </c>
      <c r="D175" s="711">
        <v>332.27163697849085</v>
      </c>
      <c r="E175" s="708">
        <v>290</v>
      </c>
      <c r="F175" s="485"/>
      <c r="G175" s="485"/>
      <c r="H175" s="485"/>
      <c r="I175" s="485"/>
      <c r="J175" s="485"/>
    </row>
    <row r="176" spans="2:10">
      <c r="B176" s="709" t="s">
        <v>650</v>
      </c>
      <c r="C176" s="710">
        <v>333</v>
      </c>
      <c r="D176" s="711">
        <v>327.87208065850103</v>
      </c>
      <c r="E176" s="708">
        <v>298</v>
      </c>
      <c r="F176" s="485"/>
      <c r="G176" s="485"/>
      <c r="H176" s="485"/>
      <c r="I176" s="485"/>
      <c r="J176" s="485"/>
    </row>
    <row r="177" spans="2:10">
      <c r="B177" s="709" t="s">
        <v>651</v>
      </c>
      <c r="C177" s="710">
        <v>540</v>
      </c>
      <c r="D177" s="711">
        <v>336.9776845888872</v>
      </c>
      <c r="E177" s="708">
        <v>283</v>
      </c>
      <c r="F177" s="485"/>
      <c r="G177" s="485"/>
      <c r="H177" s="485"/>
      <c r="I177" s="485"/>
      <c r="J177" s="485"/>
    </row>
    <row r="178" spans="2:10">
      <c r="B178" s="709" t="s">
        <v>282</v>
      </c>
      <c r="C178" s="710">
        <v>1849</v>
      </c>
      <c r="D178" s="711">
        <v>343.00639821020781</v>
      </c>
      <c r="E178" s="708">
        <v>273</v>
      </c>
      <c r="F178" s="485"/>
      <c r="G178" s="485"/>
      <c r="H178" s="485"/>
      <c r="I178" s="485"/>
      <c r="J178" s="485"/>
    </row>
    <row r="179" spans="2:10">
      <c r="B179" s="709" t="s">
        <v>652</v>
      </c>
      <c r="C179" s="710">
        <v>414</v>
      </c>
      <c r="D179" s="711">
        <v>358.67446393762185</v>
      </c>
      <c r="E179" s="708">
        <v>241</v>
      </c>
      <c r="F179" s="485"/>
      <c r="G179" s="485"/>
      <c r="H179" s="485"/>
      <c r="I179" s="485"/>
      <c r="J179" s="485"/>
    </row>
    <row r="180" spans="2:10">
      <c r="B180" s="709" t="s">
        <v>653</v>
      </c>
      <c r="C180" s="710">
        <v>7479</v>
      </c>
      <c r="D180" s="711">
        <v>555.81318612718826</v>
      </c>
      <c r="E180" s="708">
        <v>11</v>
      </c>
      <c r="F180" s="485"/>
      <c r="G180" s="485"/>
      <c r="H180" s="485"/>
      <c r="I180" s="485"/>
      <c r="J180" s="485"/>
    </row>
    <row r="181" spans="2:10">
      <c r="B181" s="709" t="s">
        <v>654</v>
      </c>
      <c r="C181" s="710">
        <v>829</v>
      </c>
      <c r="D181" s="711">
        <v>466.32765564880856</v>
      </c>
      <c r="E181" s="708">
        <v>52</v>
      </c>
      <c r="F181" s="485"/>
      <c r="G181" s="485"/>
      <c r="H181" s="485"/>
      <c r="I181" s="485"/>
      <c r="J181" s="485"/>
    </row>
    <row r="182" spans="2:10">
      <c r="B182" s="709" t="s">
        <v>655</v>
      </c>
      <c r="C182" s="710">
        <v>441</v>
      </c>
      <c r="D182" s="711">
        <v>326.89670508876617</v>
      </c>
      <c r="E182" s="708">
        <v>301</v>
      </c>
      <c r="F182" s="485"/>
      <c r="G182" s="485"/>
      <c r="H182" s="485"/>
      <c r="I182" s="485"/>
      <c r="J182" s="485"/>
    </row>
    <row r="183" spans="2:10">
      <c r="B183" s="709" t="s">
        <v>656</v>
      </c>
      <c r="C183" s="710">
        <v>622</v>
      </c>
      <c r="D183" s="711">
        <v>387.94743374643707</v>
      </c>
      <c r="E183" s="708">
        <v>179</v>
      </c>
      <c r="F183" s="485"/>
      <c r="G183" s="485"/>
      <c r="H183" s="485"/>
      <c r="I183" s="485"/>
      <c r="J183" s="485"/>
    </row>
    <row r="184" spans="2:10">
      <c r="B184" s="709" t="s">
        <v>252</v>
      </c>
      <c r="C184" s="710">
        <v>388</v>
      </c>
      <c r="D184" s="711">
        <v>258.99991322167858</v>
      </c>
      <c r="E184" s="708">
        <v>375</v>
      </c>
      <c r="F184" s="485"/>
      <c r="G184" s="485"/>
      <c r="H184" s="485"/>
      <c r="I184" s="485"/>
      <c r="J184" s="485"/>
    </row>
    <row r="185" spans="2:10">
      <c r="B185" s="709" t="s">
        <v>657</v>
      </c>
      <c r="C185" s="710">
        <v>762</v>
      </c>
      <c r="D185" s="711">
        <v>383.46182491596045</v>
      </c>
      <c r="E185" s="708">
        <v>192</v>
      </c>
      <c r="F185" s="485"/>
      <c r="G185" s="485"/>
      <c r="H185" s="485"/>
      <c r="I185" s="485"/>
      <c r="J185" s="485"/>
    </row>
    <row r="186" spans="2:10">
      <c r="B186" s="709" t="s">
        <v>658</v>
      </c>
      <c r="C186" s="710">
        <v>507</v>
      </c>
      <c r="D186" s="711">
        <v>352.86993923955487</v>
      </c>
      <c r="E186" s="708">
        <v>251</v>
      </c>
      <c r="F186" s="485"/>
      <c r="G186" s="485"/>
      <c r="H186" s="485"/>
      <c r="I186" s="485"/>
      <c r="J186" s="485"/>
    </row>
    <row r="187" spans="2:10">
      <c r="B187" s="709" t="s">
        <v>659</v>
      </c>
      <c r="C187" s="710">
        <v>299</v>
      </c>
      <c r="D187" s="711">
        <v>247.05435195743064</v>
      </c>
      <c r="E187" s="708">
        <v>381</v>
      </c>
      <c r="F187" s="485"/>
      <c r="G187" s="485"/>
      <c r="H187" s="485"/>
      <c r="I187" s="485"/>
      <c r="J187" s="485"/>
    </row>
    <row r="188" spans="2:10" s="486" customFormat="1">
      <c r="B188" s="709" t="s">
        <v>660</v>
      </c>
      <c r="C188" s="710">
        <v>506</v>
      </c>
      <c r="D188" s="711">
        <v>288.28952016317413</v>
      </c>
      <c r="E188" s="708">
        <v>357</v>
      </c>
    </row>
    <row r="189" spans="2:10" s="486" customFormat="1">
      <c r="B189" s="709" t="s">
        <v>661</v>
      </c>
      <c r="C189" s="710">
        <v>631</v>
      </c>
      <c r="D189" s="711">
        <v>407.53322913571952</v>
      </c>
      <c r="E189" s="708">
        <v>142</v>
      </c>
    </row>
    <row r="190" spans="2:10">
      <c r="B190" s="709" t="s">
        <v>234</v>
      </c>
      <c r="C190" s="710">
        <v>1326</v>
      </c>
      <c r="D190" s="711">
        <v>406.01489946079016</v>
      </c>
      <c r="E190" s="708">
        <v>144</v>
      </c>
      <c r="F190" s="485"/>
      <c r="G190" s="485"/>
      <c r="H190" s="485"/>
      <c r="I190" s="485"/>
      <c r="J190" s="485"/>
    </row>
    <row r="191" spans="2:10">
      <c r="B191" s="709" t="s">
        <v>662</v>
      </c>
      <c r="C191" s="710">
        <v>305</v>
      </c>
      <c r="D191" s="711">
        <v>268.84326878156702</v>
      </c>
      <c r="E191" s="708">
        <v>366</v>
      </c>
      <c r="F191" s="485"/>
      <c r="G191" s="485"/>
      <c r="H191" s="485"/>
      <c r="I191" s="485"/>
      <c r="J191" s="485"/>
    </row>
    <row r="192" spans="2:10">
      <c r="B192" s="709" t="s">
        <v>288</v>
      </c>
      <c r="C192" s="710">
        <v>7984</v>
      </c>
      <c r="D192" s="711">
        <v>392.26976997387158</v>
      </c>
      <c r="E192" s="708">
        <v>172</v>
      </c>
      <c r="F192" s="485"/>
      <c r="G192" s="485"/>
      <c r="H192" s="485"/>
      <c r="I192" s="485"/>
      <c r="J192" s="485"/>
    </row>
    <row r="193" spans="2:10">
      <c r="B193" s="709" t="s">
        <v>1130</v>
      </c>
      <c r="C193" s="710">
        <v>922</v>
      </c>
      <c r="D193" s="711">
        <v>363.93779111076026</v>
      </c>
      <c r="E193" s="708">
        <v>227</v>
      </c>
      <c r="F193" s="485"/>
      <c r="G193" s="485"/>
      <c r="H193" s="485"/>
      <c r="I193" s="485"/>
      <c r="J193" s="485"/>
    </row>
    <row r="194" spans="2:10">
      <c r="B194" s="709" t="s">
        <v>663</v>
      </c>
      <c r="C194" s="710">
        <v>1880</v>
      </c>
      <c r="D194" s="711">
        <v>463.85393535652599</v>
      </c>
      <c r="E194" s="708">
        <v>55</v>
      </c>
      <c r="F194" s="485"/>
      <c r="G194" s="485"/>
      <c r="H194" s="485"/>
      <c r="I194" s="485"/>
      <c r="J194" s="485"/>
    </row>
    <row r="195" spans="2:10">
      <c r="B195" s="709" t="s">
        <v>664</v>
      </c>
      <c r="C195" s="710">
        <v>979</v>
      </c>
      <c r="D195" s="711">
        <v>316.27167704752799</v>
      </c>
      <c r="E195" s="708">
        <v>315</v>
      </c>
      <c r="F195" s="485"/>
      <c r="G195" s="485"/>
      <c r="H195" s="485"/>
      <c r="I195" s="485"/>
      <c r="J195" s="485"/>
    </row>
    <row r="196" spans="2:10">
      <c r="B196" s="709" t="s">
        <v>262</v>
      </c>
      <c r="C196" s="710">
        <v>871</v>
      </c>
      <c r="D196" s="711">
        <v>477.278580548295</v>
      </c>
      <c r="E196" s="708">
        <v>44</v>
      </c>
      <c r="F196" s="485"/>
      <c r="G196" s="485"/>
      <c r="H196" s="485"/>
      <c r="I196" s="485"/>
      <c r="J196" s="485"/>
    </row>
    <row r="197" spans="2:10">
      <c r="B197" s="709" t="s">
        <v>665</v>
      </c>
      <c r="C197" s="710">
        <v>3226</v>
      </c>
      <c r="D197" s="711">
        <v>462.15778691460253</v>
      </c>
      <c r="E197" s="708">
        <v>58</v>
      </c>
      <c r="F197" s="485"/>
      <c r="G197" s="485"/>
      <c r="H197" s="485"/>
      <c r="I197" s="485"/>
      <c r="J197" s="485"/>
    </row>
    <row r="198" spans="2:10">
      <c r="B198" s="709" t="s">
        <v>666</v>
      </c>
      <c r="C198" s="710">
        <v>392</v>
      </c>
      <c r="D198" s="711">
        <v>293.27048965697827</v>
      </c>
      <c r="E198" s="708">
        <v>345</v>
      </c>
      <c r="F198" s="485"/>
      <c r="G198" s="485"/>
      <c r="H198" s="485"/>
      <c r="I198" s="485"/>
      <c r="J198" s="485"/>
    </row>
    <row r="199" spans="2:10">
      <c r="B199" s="709" t="s">
        <v>667</v>
      </c>
      <c r="C199" s="710">
        <v>697</v>
      </c>
      <c r="D199" s="711">
        <v>345.41030482335509</v>
      </c>
      <c r="E199" s="708">
        <v>266</v>
      </c>
      <c r="F199" s="485"/>
      <c r="G199" s="485"/>
      <c r="H199" s="485"/>
      <c r="I199" s="485"/>
      <c r="J199" s="485"/>
    </row>
    <row r="200" spans="2:10">
      <c r="B200" s="709" t="s">
        <v>668</v>
      </c>
      <c r="C200" s="710">
        <v>850</v>
      </c>
      <c r="D200" s="711">
        <v>310.51589476068358</v>
      </c>
      <c r="E200" s="708">
        <v>324</v>
      </c>
      <c r="F200" s="485"/>
      <c r="G200" s="485"/>
      <c r="H200" s="485"/>
      <c r="I200" s="485"/>
      <c r="J200" s="485"/>
    </row>
    <row r="201" spans="2:10">
      <c r="B201" s="709" t="s">
        <v>669</v>
      </c>
      <c r="C201" s="710">
        <v>911</v>
      </c>
      <c r="D201" s="711">
        <v>456.39681975081032</v>
      </c>
      <c r="E201" s="708">
        <v>66</v>
      </c>
      <c r="F201" s="485"/>
      <c r="G201" s="485"/>
      <c r="H201" s="485"/>
      <c r="I201" s="485"/>
      <c r="J201" s="485"/>
    </row>
    <row r="202" spans="2:10">
      <c r="B202" s="709" t="s">
        <v>670</v>
      </c>
      <c r="C202" s="710">
        <v>998</v>
      </c>
      <c r="D202" s="711">
        <v>498.53636118409878</v>
      </c>
      <c r="E202" s="708">
        <v>33</v>
      </c>
      <c r="F202" s="485"/>
      <c r="G202" s="485"/>
      <c r="H202" s="485"/>
      <c r="I202" s="485"/>
      <c r="J202" s="485"/>
    </row>
    <row r="203" spans="2:10" s="486" customFormat="1">
      <c r="B203" s="709" t="s">
        <v>926</v>
      </c>
      <c r="C203" s="710">
        <v>2392</v>
      </c>
      <c r="D203" s="711">
        <v>397.27949908237071</v>
      </c>
      <c r="E203" s="708">
        <v>158</v>
      </c>
    </row>
    <row r="204" spans="2:10" s="486" customFormat="1">
      <c r="B204" s="709" t="s">
        <v>671</v>
      </c>
      <c r="C204" s="710">
        <v>1809</v>
      </c>
      <c r="D204" s="711">
        <v>348.25631202533475</v>
      </c>
      <c r="E204" s="708">
        <v>258</v>
      </c>
    </row>
    <row r="205" spans="2:10" s="486" customFormat="1">
      <c r="B205" s="709" t="s">
        <v>672</v>
      </c>
      <c r="C205" s="710">
        <v>1807</v>
      </c>
      <c r="D205" s="711">
        <v>389.40944237085051</v>
      </c>
      <c r="E205" s="708">
        <v>177</v>
      </c>
    </row>
    <row r="206" spans="2:10">
      <c r="B206" s="709" t="s">
        <v>277</v>
      </c>
      <c r="C206" s="710">
        <v>330</v>
      </c>
      <c r="D206" s="711">
        <v>131.83968294553824</v>
      </c>
      <c r="E206" s="708">
        <v>388</v>
      </c>
      <c r="F206" s="485"/>
      <c r="G206" s="485"/>
      <c r="H206" s="485"/>
      <c r="I206" s="485"/>
      <c r="J206" s="485"/>
    </row>
    <row r="207" spans="2:10">
      <c r="B207" s="709" t="s">
        <v>284</v>
      </c>
      <c r="C207" s="710">
        <v>706</v>
      </c>
      <c r="D207" s="711">
        <v>337.42287306495632</v>
      </c>
      <c r="E207" s="708">
        <v>281</v>
      </c>
      <c r="F207" s="485"/>
      <c r="G207" s="485"/>
      <c r="H207" s="485"/>
      <c r="I207" s="485"/>
      <c r="J207" s="485"/>
    </row>
    <row r="208" spans="2:10">
      <c r="B208" s="709" t="s">
        <v>673</v>
      </c>
      <c r="C208" s="710">
        <v>9854</v>
      </c>
      <c r="D208" s="711">
        <v>505.00469181850372</v>
      </c>
      <c r="E208" s="708">
        <v>29</v>
      </c>
      <c r="F208" s="485"/>
      <c r="G208" s="485"/>
      <c r="H208" s="485"/>
      <c r="I208" s="485"/>
      <c r="J208" s="485"/>
    </row>
    <row r="209" spans="2:10">
      <c r="B209" s="709" t="s">
        <v>674</v>
      </c>
      <c r="C209" s="710">
        <v>438</v>
      </c>
      <c r="D209" s="711">
        <v>395.21411943045854</v>
      </c>
      <c r="E209" s="708">
        <v>164</v>
      </c>
      <c r="F209" s="485"/>
      <c r="G209" s="485"/>
      <c r="H209" s="485"/>
      <c r="I209" s="485"/>
      <c r="J209" s="485"/>
    </row>
    <row r="210" spans="2:10">
      <c r="B210" s="709" t="s">
        <v>675</v>
      </c>
      <c r="C210" s="710">
        <v>430</v>
      </c>
      <c r="D210" s="711">
        <v>346.5003465003465</v>
      </c>
      <c r="E210" s="708">
        <v>264</v>
      </c>
      <c r="F210" s="485"/>
      <c r="G210" s="485"/>
      <c r="H210" s="485"/>
      <c r="I210" s="485"/>
      <c r="J210" s="485"/>
    </row>
    <row r="211" spans="2:10">
      <c r="B211" s="709" t="s">
        <v>676</v>
      </c>
      <c r="C211" s="710">
        <v>664</v>
      </c>
      <c r="D211" s="711">
        <v>380.0279297635127</v>
      </c>
      <c r="E211" s="708">
        <v>195</v>
      </c>
      <c r="F211" s="485"/>
      <c r="G211" s="485"/>
      <c r="H211" s="485"/>
      <c r="I211" s="485"/>
      <c r="J211" s="485"/>
    </row>
    <row r="212" spans="2:10">
      <c r="B212" s="709" t="s">
        <v>677</v>
      </c>
      <c r="C212" s="710">
        <v>512</v>
      </c>
      <c r="D212" s="711">
        <v>383.32534738859607</v>
      </c>
      <c r="E212" s="708">
        <v>193</v>
      </c>
      <c r="F212" s="485"/>
      <c r="G212" s="485"/>
      <c r="H212" s="485"/>
      <c r="I212" s="485"/>
      <c r="J212" s="485"/>
    </row>
    <row r="213" spans="2:10">
      <c r="B213" s="709"/>
      <c r="C213" s="710"/>
      <c r="D213" s="711"/>
      <c r="E213" s="708"/>
      <c r="F213" s="485"/>
      <c r="G213" s="485"/>
      <c r="H213" s="485"/>
      <c r="I213" s="485"/>
      <c r="J213" s="485"/>
    </row>
    <row r="214" spans="2:10">
      <c r="B214" s="709"/>
      <c r="C214" s="710"/>
      <c r="D214" s="711"/>
      <c r="E214" s="708"/>
      <c r="F214" s="485"/>
      <c r="G214" s="485"/>
      <c r="H214" s="485"/>
      <c r="I214" s="485"/>
      <c r="J214" s="485"/>
    </row>
    <row r="215" spans="2:10">
      <c r="B215" s="709"/>
      <c r="C215" s="710"/>
      <c r="D215" s="711"/>
      <c r="E215" s="708"/>
      <c r="F215" s="485"/>
      <c r="G215" s="485"/>
      <c r="H215" s="485"/>
      <c r="I215" s="485"/>
      <c r="J215" s="485"/>
    </row>
    <row r="216" spans="2:10" ht="39" thickBot="1">
      <c r="B216" s="480" t="s">
        <v>216</v>
      </c>
      <c r="C216" s="481" t="s">
        <v>1</v>
      </c>
      <c r="D216" s="320" t="s">
        <v>217</v>
      </c>
      <c r="E216" s="482" t="s">
        <v>15</v>
      </c>
      <c r="F216" s="485"/>
      <c r="G216" s="485"/>
      <c r="H216" s="485"/>
      <c r="I216" s="485"/>
      <c r="J216" s="485"/>
    </row>
    <row r="217" spans="2:10">
      <c r="B217" s="709" t="s">
        <v>678</v>
      </c>
      <c r="C217" s="710">
        <v>362</v>
      </c>
      <c r="D217" s="711">
        <v>336.11260700822641</v>
      </c>
      <c r="E217" s="708">
        <v>285</v>
      </c>
      <c r="F217" s="485"/>
      <c r="G217" s="485"/>
      <c r="H217" s="485"/>
      <c r="I217" s="485"/>
      <c r="J217" s="485"/>
    </row>
    <row r="218" spans="2:10">
      <c r="B218" s="709" t="s">
        <v>679</v>
      </c>
      <c r="C218" s="710">
        <v>499</v>
      </c>
      <c r="D218" s="711">
        <v>474.55563903339004</v>
      </c>
      <c r="E218" s="708">
        <v>48</v>
      </c>
      <c r="F218" s="485"/>
      <c r="G218" s="485"/>
      <c r="H218" s="485"/>
      <c r="I218" s="485"/>
      <c r="J218" s="485"/>
    </row>
    <row r="219" spans="2:10">
      <c r="B219" s="709" t="s">
        <v>680</v>
      </c>
      <c r="C219" s="710">
        <v>1859</v>
      </c>
      <c r="D219" s="711">
        <v>393.773339913874</v>
      </c>
      <c r="E219" s="708">
        <v>169</v>
      </c>
      <c r="F219" s="485"/>
      <c r="G219" s="485"/>
      <c r="H219" s="485"/>
      <c r="I219" s="485"/>
      <c r="J219" s="485"/>
    </row>
    <row r="220" spans="2:10">
      <c r="B220" s="709" t="s">
        <v>681</v>
      </c>
      <c r="C220" s="710">
        <v>361</v>
      </c>
      <c r="D220" s="711">
        <v>339.50588257422578</v>
      </c>
      <c r="E220" s="708">
        <v>276</v>
      </c>
      <c r="F220" s="485"/>
      <c r="G220" s="485"/>
      <c r="H220" s="485"/>
      <c r="I220" s="485"/>
      <c r="J220" s="485"/>
    </row>
    <row r="221" spans="2:10">
      <c r="B221" s="709" t="s">
        <v>682</v>
      </c>
      <c r="C221" s="710">
        <v>1057</v>
      </c>
      <c r="D221" s="711">
        <v>349.81814090026046</v>
      </c>
      <c r="E221" s="708">
        <v>256</v>
      </c>
      <c r="F221" s="485"/>
      <c r="G221" s="485"/>
      <c r="H221" s="485"/>
      <c r="I221" s="485"/>
      <c r="J221" s="485"/>
    </row>
    <row r="222" spans="2:10">
      <c r="B222" s="709" t="s">
        <v>683</v>
      </c>
      <c r="C222" s="710">
        <v>2890</v>
      </c>
      <c r="D222" s="711">
        <v>413.00051303523935</v>
      </c>
      <c r="E222" s="708">
        <v>132</v>
      </c>
      <c r="F222" s="485"/>
      <c r="G222" s="485"/>
      <c r="H222" s="485"/>
      <c r="I222" s="485"/>
      <c r="J222" s="485"/>
    </row>
    <row r="223" spans="2:10">
      <c r="B223" s="709" t="s">
        <v>684</v>
      </c>
      <c r="C223" s="710">
        <v>319</v>
      </c>
      <c r="D223" s="711">
        <v>254.30079239808038</v>
      </c>
      <c r="E223" s="708">
        <v>377</v>
      </c>
      <c r="F223" s="485"/>
      <c r="G223" s="485"/>
      <c r="H223" s="485"/>
      <c r="I223" s="485"/>
      <c r="J223" s="485"/>
    </row>
    <row r="224" spans="2:10">
      <c r="B224" s="709" t="s">
        <v>685</v>
      </c>
      <c r="C224" s="710">
        <v>617</v>
      </c>
      <c r="D224" s="711">
        <v>287.82146672326689</v>
      </c>
      <c r="E224" s="708">
        <v>358</v>
      </c>
      <c r="F224" s="485"/>
      <c r="G224" s="485"/>
      <c r="H224" s="485"/>
      <c r="I224" s="485"/>
      <c r="J224" s="485"/>
    </row>
    <row r="225" spans="2:10">
      <c r="B225" s="709" t="s">
        <v>686</v>
      </c>
      <c r="C225" s="710">
        <v>353</v>
      </c>
      <c r="D225" s="711">
        <v>344.6929010838785</v>
      </c>
      <c r="E225" s="708">
        <v>268</v>
      </c>
      <c r="F225" s="485"/>
      <c r="G225" s="485"/>
      <c r="H225" s="485"/>
      <c r="I225" s="485"/>
      <c r="J225" s="485"/>
    </row>
    <row r="226" spans="2:10">
      <c r="B226" s="709" t="s">
        <v>290</v>
      </c>
      <c r="C226" s="710">
        <v>52493</v>
      </c>
      <c r="D226" s="711">
        <v>409.17972533285757</v>
      </c>
      <c r="E226" s="708">
        <v>139</v>
      </c>
      <c r="F226" s="485"/>
      <c r="G226" s="485"/>
      <c r="H226" s="485"/>
      <c r="I226" s="485"/>
      <c r="J226" s="485"/>
    </row>
    <row r="227" spans="2:10">
      <c r="B227" s="709" t="s">
        <v>1131</v>
      </c>
      <c r="C227" s="710">
        <v>5304</v>
      </c>
      <c r="D227" s="711">
        <v>413.22378436325056</v>
      </c>
      <c r="E227" s="708">
        <v>130</v>
      </c>
      <c r="F227" s="485"/>
      <c r="G227" s="485"/>
      <c r="H227" s="485"/>
      <c r="I227" s="485"/>
      <c r="J227" s="485"/>
    </row>
    <row r="228" spans="2:10">
      <c r="B228" s="709" t="s">
        <v>687</v>
      </c>
      <c r="C228" s="710">
        <v>952</v>
      </c>
      <c r="D228" s="711">
        <v>334.16406332268593</v>
      </c>
      <c r="E228" s="708">
        <v>287</v>
      </c>
      <c r="F228" s="485"/>
      <c r="G228" s="485"/>
      <c r="H228" s="485"/>
      <c r="I228" s="485"/>
      <c r="J228" s="485"/>
    </row>
    <row r="229" spans="2:10" s="486" customFormat="1">
      <c r="B229" s="709" t="s">
        <v>688</v>
      </c>
      <c r="C229" s="710">
        <v>351</v>
      </c>
      <c r="D229" s="711">
        <v>261.61230695844017</v>
      </c>
      <c r="E229" s="708">
        <v>372</v>
      </c>
    </row>
    <row r="230" spans="2:10" s="486" customFormat="1">
      <c r="B230" s="709" t="s">
        <v>689</v>
      </c>
      <c r="C230" s="710">
        <v>1092</v>
      </c>
      <c r="D230" s="711">
        <v>432.24585764386427</v>
      </c>
      <c r="E230" s="708">
        <v>103</v>
      </c>
    </row>
    <row r="231" spans="2:10" s="486" customFormat="1">
      <c r="B231" s="709" t="s">
        <v>271</v>
      </c>
      <c r="C231" s="710">
        <v>853</v>
      </c>
      <c r="D231" s="711">
        <v>367.20865458709477</v>
      </c>
      <c r="E231" s="708">
        <v>223</v>
      </c>
    </row>
    <row r="232" spans="2:10" s="486" customFormat="1">
      <c r="B232" s="709" t="s">
        <v>1132</v>
      </c>
      <c r="C232" s="710">
        <v>392</v>
      </c>
      <c r="D232" s="711">
        <v>259.8349517780797</v>
      </c>
      <c r="E232" s="708">
        <v>374</v>
      </c>
    </row>
    <row r="233" spans="2:10">
      <c r="B233" s="709" t="s">
        <v>690</v>
      </c>
      <c r="C233" s="710">
        <v>2341</v>
      </c>
      <c r="D233" s="711">
        <v>411.71804788310794</v>
      </c>
      <c r="E233" s="708">
        <v>136</v>
      </c>
      <c r="F233" s="485"/>
      <c r="G233" s="485"/>
      <c r="H233" s="485"/>
      <c r="I233" s="485"/>
      <c r="J233" s="485"/>
    </row>
    <row r="234" spans="2:10">
      <c r="B234" s="709" t="s">
        <v>691</v>
      </c>
      <c r="C234" s="710">
        <v>1932</v>
      </c>
      <c r="D234" s="711">
        <v>482.13095894649894</v>
      </c>
      <c r="E234" s="708">
        <v>41</v>
      </c>
      <c r="F234" s="485"/>
      <c r="G234" s="485"/>
      <c r="H234" s="485"/>
      <c r="I234" s="485"/>
      <c r="J234" s="485"/>
    </row>
    <row r="235" spans="2:10">
      <c r="B235" s="709" t="s">
        <v>1133</v>
      </c>
      <c r="C235" s="710">
        <v>583</v>
      </c>
      <c r="D235" s="711">
        <v>458.76252154137916</v>
      </c>
      <c r="E235" s="708">
        <v>64</v>
      </c>
      <c r="F235" s="485"/>
      <c r="G235" s="485"/>
      <c r="H235" s="485"/>
      <c r="I235" s="485"/>
      <c r="J235" s="485"/>
    </row>
    <row r="236" spans="2:10">
      <c r="B236" s="709" t="s">
        <v>692</v>
      </c>
      <c r="C236" s="710">
        <v>408</v>
      </c>
      <c r="D236" s="711">
        <v>327.77666198031733</v>
      </c>
      <c r="E236" s="708">
        <v>299</v>
      </c>
      <c r="F236" s="485"/>
      <c r="G236" s="485"/>
      <c r="H236" s="485"/>
      <c r="I236" s="485"/>
      <c r="J236" s="485"/>
    </row>
    <row r="237" spans="2:10">
      <c r="B237" s="709" t="s">
        <v>285</v>
      </c>
      <c r="C237" s="710">
        <v>1072</v>
      </c>
      <c r="D237" s="711">
        <v>138.36382199081274</v>
      </c>
      <c r="E237" s="708">
        <v>387</v>
      </c>
      <c r="F237" s="485"/>
      <c r="G237" s="485"/>
      <c r="H237" s="485"/>
      <c r="I237" s="485"/>
      <c r="J237" s="485"/>
    </row>
    <row r="238" spans="2:10">
      <c r="B238" s="709" t="s">
        <v>693</v>
      </c>
      <c r="C238" s="710">
        <v>909</v>
      </c>
      <c r="D238" s="711">
        <v>447.3293111423875</v>
      </c>
      <c r="E238" s="708">
        <v>78</v>
      </c>
      <c r="F238" s="485"/>
      <c r="G238" s="485"/>
      <c r="H238" s="485"/>
      <c r="I238" s="485"/>
      <c r="J238" s="485"/>
    </row>
    <row r="239" spans="2:10">
      <c r="B239" s="709" t="s">
        <v>281</v>
      </c>
      <c r="C239" s="710">
        <v>5879</v>
      </c>
      <c r="D239" s="711">
        <v>446.69857913532405</v>
      </c>
      <c r="E239" s="708">
        <v>80</v>
      </c>
      <c r="F239" s="485"/>
      <c r="G239" s="485"/>
      <c r="H239" s="485"/>
      <c r="I239" s="485"/>
      <c r="J239" s="485"/>
    </row>
    <row r="240" spans="2:10">
      <c r="B240" s="709" t="s">
        <v>279</v>
      </c>
      <c r="C240" s="710">
        <v>650</v>
      </c>
      <c r="D240" s="711">
        <v>254.11172315114175</v>
      </c>
      <c r="E240" s="708">
        <v>378</v>
      </c>
      <c r="F240" s="485"/>
      <c r="G240" s="485"/>
      <c r="H240" s="485"/>
      <c r="I240" s="485"/>
      <c r="J240" s="485"/>
    </row>
    <row r="241" spans="2:10">
      <c r="B241" s="709" t="s">
        <v>694</v>
      </c>
      <c r="C241" s="710">
        <v>286</v>
      </c>
      <c r="D241" s="711">
        <v>266.17278895103726</v>
      </c>
      <c r="E241" s="708">
        <v>368</v>
      </c>
      <c r="F241" s="485"/>
      <c r="G241" s="485"/>
      <c r="H241" s="485"/>
      <c r="I241" s="485"/>
      <c r="J241" s="485"/>
    </row>
    <row r="242" spans="2:10">
      <c r="B242" s="709" t="s">
        <v>264</v>
      </c>
      <c r="C242" s="710">
        <v>25693</v>
      </c>
      <c r="D242" s="711">
        <v>461.71941196502559</v>
      </c>
      <c r="E242" s="708">
        <v>59</v>
      </c>
      <c r="F242" s="485"/>
      <c r="G242" s="485"/>
      <c r="H242" s="485"/>
      <c r="I242" s="485"/>
      <c r="J242" s="485"/>
    </row>
    <row r="243" spans="2:10">
      <c r="B243" s="709" t="s">
        <v>695</v>
      </c>
      <c r="C243" s="710">
        <v>428</v>
      </c>
      <c r="D243" s="711">
        <v>383.97014362995327</v>
      </c>
      <c r="E243" s="708">
        <v>191</v>
      </c>
      <c r="F243" s="485"/>
      <c r="G243" s="485"/>
      <c r="H243" s="485"/>
      <c r="I243" s="485"/>
      <c r="J243" s="485"/>
    </row>
    <row r="244" spans="2:10">
      <c r="B244" s="709" t="s">
        <v>696</v>
      </c>
      <c r="C244" s="710">
        <v>491</v>
      </c>
      <c r="D244" s="711">
        <v>358.72932374773512</v>
      </c>
      <c r="E244" s="708">
        <v>240</v>
      </c>
      <c r="F244" s="485"/>
      <c r="G244" s="485"/>
      <c r="H244" s="485"/>
      <c r="I244" s="485"/>
      <c r="J244" s="485"/>
    </row>
    <row r="245" spans="2:10">
      <c r="B245" s="709" t="s">
        <v>697</v>
      </c>
      <c r="C245" s="710">
        <v>6289</v>
      </c>
      <c r="D245" s="711">
        <v>404.2012766821689</v>
      </c>
      <c r="E245" s="708">
        <v>147</v>
      </c>
      <c r="F245" s="485"/>
      <c r="G245" s="485"/>
      <c r="H245" s="485"/>
      <c r="I245" s="485"/>
      <c r="J245" s="485"/>
    </row>
    <row r="246" spans="2:10">
      <c r="B246" s="709" t="s">
        <v>698</v>
      </c>
      <c r="C246" s="710">
        <v>14003</v>
      </c>
      <c r="D246" s="711">
        <v>426.94246932694438</v>
      </c>
      <c r="E246" s="708">
        <v>110</v>
      </c>
      <c r="F246" s="485"/>
      <c r="G246" s="485"/>
      <c r="H246" s="485"/>
      <c r="I246" s="485"/>
      <c r="J246" s="485"/>
    </row>
    <row r="247" spans="2:10">
      <c r="B247" s="709" t="s">
        <v>699</v>
      </c>
      <c r="C247" s="710">
        <v>444</v>
      </c>
      <c r="D247" s="711">
        <v>406.22512557296955</v>
      </c>
      <c r="E247" s="708">
        <v>143</v>
      </c>
      <c r="F247" s="485"/>
      <c r="G247" s="485"/>
      <c r="H247" s="485"/>
      <c r="I247" s="485"/>
      <c r="J247" s="485"/>
    </row>
    <row r="248" spans="2:10">
      <c r="B248" s="709" t="s">
        <v>700</v>
      </c>
      <c r="C248" s="710">
        <v>1840</v>
      </c>
      <c r="D248" s="711">
        <v>445.52921121958781</v>
      </c>
      <c r="E248" s="708">
        <v>81</v>
      </c>
      <c r="F248" s="485"/>
      <c r="G248" s="485"/>
      <c r="H248" s="485"/>
      <c r="I248" s="485"/>
      <c r="J248" s="485"/>
    </row>
    <row r="249" spans="2:10">
      <c r="B249" s="709" t="s">
        <v>701</v>
      </c>
      <c r="C249" s="710">
        <v>1507</v>
      </c>
      <c r="D249" s="711">
        <v>292.93249334730285</v>
      </c>
      <c r="E249" s="708">
        <v>346</v>
      </c>
      <c r="F249" s="485"/>
      <c r="G249" s="485"/>
      <c r="H249" s="485"/>
      <c r="I249" s="485"/>
      <c r="J249" s="485"/>
    </row>
    <row r="250" spans="2:10">
      <c r="B250" s="709" t="s">
        <v>702</v>
      </c>
      <c r="C250" s="710">
        <v>720</v>
      </c>
      <c r="D250" s="711">
        <v>408.06841947166475</v>
      </c>
      <c r="E250" s="708">
        <v>140</v>
      </c>
      <c r="F250" s="485"/>
      <c r="G250" s="485"/>
      <c r="H250" s="485"/>
      <c r="I250" s="485"/>
      <c r="J250" s="485"/>
    </row>
    <row r="251" spans="2:10">
      <c r="B251" s="709" t="s">
        <v>703</v>
      </c>
      <c r="C251" s="710">
        <v>508</v>
      </c>
      <c r="D251" s="711">
        <v>334.16435887147173</v>
      </c>
      <c r="E251" s="708">
        <v>286</v>
      </c>
      <c r="F251" s="485"/>
      <c r="G251" s="485"/>
      <c r="H251" s="485"/>
      <c r="I251" s="485"/>
      <c r="J251" s="485"/>
    </row>
    <row r="252" spans="2:10">
      <c r="B252" s="709" t="s">
        <v>265</v>
      </c>
      <c r="C252" s="710">
        <v>1595</v>
      </c>
      <c r="D252" s="711">
        <v>425.86026443385947</v>
      </c>
      <c r="E252" s="708">
        <v>113</v>
      </c>
      <c r="F252" s="485"/>
      <c r="G252" s="485"/>
      <c r="H252" s="485"/>
      <c r="I252" s="485"/>
      <c r="J252" s="485"/>
    </row>
    <row r="253" spans="2:10" s="486" customFormat="1">
      <c r="B253" s="709" t="s">
        <v>704</v>
      </c>
      <c r="C253" s="710">
        <v>455</v>
      </c>
      <c r="D253" s="711">
        <v>350.78521922148809</v>
      </c>
      <c r="E253" s="708">
        <v>255</v>
      </c>
    </row>
    <row r="254" spans="2:10" s="486" customFormat="1">
      <c r="B254" s="709" t="s">
        <v>705</v>
      </c>
      <c r="C254" s="710">
        <v>433</v>
      </c>
      <c r="D254" s="711">
        <v>316.9653314593582</v>
      </c>
      <c r="E254" s="708">
        <v>314</v>
      </c>
    </row>
    <row r="255" spans="2:10" s="486" customFormat="1">
      <c r="B255" s="709" t="s">
        <v>224</v>
      </c>
      <c r="C255" s="710">
        <v>486</v>
      </c>
      <c r="D255" s="711">
        <v>415.73639233197321</v>
      </c>
      <c r="E255" s="708">
        <v>125</v>
      </c>
    </row>
    <row r="256" spans="2:10">
      <c r="B256" s="709" t="s">
        <v>706</v>
      </c>
      <c r="C256" s="710">
        <v>379</v>
      </c>
      <c r="D256" s="711">
        <v>322.08445581324202</v>
      </c>
      <c r="E256" s="708">
        <v>308</v>
      </c>
      <c r="F256" s="485"/>
      <c r="G256" s="485"/>
      <c r="H256" s="485"/>
      <c r="I256" s="485"/>
      <c r="J256" s="485"/>
    </row>
    <row r="257" spans="2:10">
      <c r="B257" s="709" t="s">
        <v>707</v>
      </c>
      <c r="C257" s="710">
        <v>568</v>
      </c>
      <c r="D257" s="711">
        <v>329.8720003716868</v>
      </c>
      <c r="E257" s="708">
        <v>293</v>
      </c>
      <c r="F257" s="485"/>
      <c r="G257" s="485"/>
      <c r="H257" s="485"/>
      <c r="I257" s="485"/>
      <c r="J257" s="485"/>
    </row>
    <row r="258" spans="2:10">
      <c r="B258" s="709" t="s">
        <v>916</v>
      </c>
      <c r="C258" s="710">
        <v>1664</v>
      </c>
      <c r="D258" s="711">
        <v>617.91890557055376</v>
      </c>
      <c r="E258" s="708">
        <v>3</v>
      </c>
      <c r="F258" s="485"/>
      <c r="G258" s="485"/>
      <c r="H258" s="485"/>
      <c r="I258" s="485"/>
      <c r="J258" s="485"/>
    </row>
    <row r="259" spans="2:10">
      <c r="B259" s="709" t="s">
        <v>291</v>
      </c>
      <c r="C259" s="710">
        <v>541</v>
      </c>
      <c r="D259" s="711">
        <v>396.3834588669734</v>
      </c>
      <c r="E259" s="708">
        <v>161</v>
      </c>
      <c r="F259" s="485"/>
      <c r="G259" s="485"/>
      <c r="H259" s="485"/>
      <c r="I259" s="485"/>
      <c r="J259" s="485"/>
    </row>
    <row r="260" spans="2:10">
      <c r="B260" s="709" t="s">
        <v>276</v>
      </c>
      <c r="C260" s="710">
        <v>1239</v>
      </c>
      <c r="D260" s="711">
        <v>385.35705399353071</v>
      </c>
      <c r="E260" s="708">
        <v>184</v>
      </c>
      <c r="F260" s="485"/>
      <c r="G260" s="485"/>
      <c r="H260" s="485"/>
      <c r="I260" s="485"/>
      <c r="J260" s="485"/>
    </row>
    <row r="261" spans="2:10">
      <c r="B261" s="709" t="s">
        <v>708</v>
      </c>
      <c r="C261" s="710">
        <v>7363</v>
      </c>
      <c r="D261" s="711">
        <v>463.1009840660052</v>
      </c>
      <c r="E261" s="708">
        <v>57</v>
      </c>
      <c r="F261" s="485"/>
      <c r="G261" s="485"/>
      <c r="H261" s="485"/>
      <c r="I261" s="485"/>
      <c r="J261" s="485"/>
    </row>
    <row r="262" spans="2:10">
      <c r="B262" s="709" t="s">
        <v>286</v>
      </c>
      <c r="C262" s="710">
        <v>527</v>
      </c>
      <c r="D262" s="711">
        <v>415.60858661535303</v>
      </c>
      <c r="E262" s="708">
        <v>126</v>
      </c>
      <c r="F262" s="485"/>
      <c r="G262" s="485"/>
      <c r="H262" s="485"/>
      <c r="I262" s="485"/>
      <c r="J262" s="485"/>
    </row>
    <row r="263" spans="2:10">
      <c r="B263" s="709" t="s">
        <v>709</v>
      </c>
      <c r="C263" s="710">
        <v>3563</v>
      </c>
      <c r="D263" s="711">
        <v>413.11246560777846</v>
      </c>
      <c r="E263" s="708">
        <v>131</v>
      </c>
      <c r="F263" s="485"/>
      <c r="G263" s="485"/>
      <c r="H263" s="485"/>
      <c r="I263" s="485"/>
      <c r="J263" s="485"/>
    </row>
    <row r="264" spans="2:10">
      <c r="B264" s="709" t="s">
        <v>710</v>
      </c>
      <c r="C264" s="710">
        <v>4864</v>
      </c>
      <c r="D264" s="711">
        <v>416.52251653587541</v>
      </c>
      <c r="E264" s="708">
        <v>123</v>
      </c>
      <c r="F264" s="485"/>
      <c r="G264" s="485"/>
      <c r="H264" s="485"/>
      <c r="I264" s="485"/>
      <c r="J264" s="485"/>
    </row>
    <row r="265" spans="2:10">
      <c r="B265" s="709" t="s">
        <v>711</v>
      </c>
      <c r="C265" s="710">
        <v>73826</v>
      </c>
      <c r="D265" s="711">
        <v>390.67351519219159</v>
      </c>
      <c r="E265" s="708">
        <v>175</v>
      </c>
      <c r="F265" s="485"/>
      <c r="G265" s="485"/>
      <c r="H265" s="485"/>
      <c r="I265" s="485"/>
      <c r="J265" s="485"/>
    </row>
    <row r="266" spans="2:10">
      <c r="B266" s="709"/>
      <c r="C266" s="710"/>
      <c r="D266" s="711"/>
      <c r="E266" s="708"/>
      <c r="F266" s="485"/>
      <c r="G266" s="485"/>
      <c r="H266" s="485"/>
      <c r="I266" s="485"/>
      <c r="J266" s="485"/>
    </row>
    <row r="267" spans="2:10">
      <c r="B267" s="709"/>
      <c r="C267" s="710"/>
      <c r="D267" s="711"/>
      <c r="E267" s="708"/>
      <c r="F267" s="485"/>
      <c r="G267" s="485"/>
      <c r="H267" s="485"/>
      <c r="I267" s="485"/>
      <c r="J267" s="485"/>
    </row>
    <row r="268" spans="2:10">
      <c r="B268" s="709"/>
      <c r="C268" s="710"/>
      <c r="D268" s="711"/>
      <c r="E268" s="708"/>
      <c r="F268" s="485"/>
      <c r="G268" s="485"/>
      <c r="H268" s="485"/>
      <c r="I268" s="485"/>
      <c r="J268" s="485"/>
    </row>
    <row r="269" spans="2:10" ht="39" thickBot="1">
      <c r="B269" s="480" t="s">
        <v>216</v>
      </c>
      <c r="C269" s="481" t="s">
        <v>1</v>
      </c>
      <c r="D269" s="320" t="s">
        <v>217</v>
      </c>
      <c r="E269" s="482" t="s">
        <v>15</v>
      </c>
      <c r="F269" s="485"/>
      <c r="G269" s="485"/>
      <c r="H269" s="485"/>
      <c r="I269" s="485"/>
      <c r="J269" s="485"/>
    </row>
    <row r="270" spans="2:10">
      <c r="B270" s="709" t="s">
        <v>712</v>
      </c>
      <c r="C270" s="710">
        <v>626</v>
      </c>
      <c r="D270" s="711">
        <v>399.20159680638722</v>
      </c>
      <c r="E270" s="708">
        <v>154</v>
      </c>
      <c r="F270" s="485"/>
      <c r="G270" s="485"/>
      <c r="H270" s="485"/>
      <c r="I270" s="485"/>
      <c r="J270" s="485"/>
    </row>
    <row r="271" spans="2:10">
      <c r="B271" s="709" t="s">
        <v>921</v>
      </c>
      <c r="C271" s="710">
        <v>3656</v>
      </c>
      <c r="D271" s="711">
        <v>520.58933674697164</v>
      </c>
      <c r="E271" s="708">
        <v>21</v>
      </c>
      <c r="F271" s="485"/>
      <c r="G271" s="485"/>
      <c r="H271" s="485"/>
      <c r="I271" s="485"/>
      <c r="J271" s="485"/>
    </row>
    <row r="272" spans="2:10">
      <c r="B272" s="709" t="s">
        <v>713</v>
      </c>
      <c r="C272" s="710">
        <v>1058</v>
      </c>
      <c r="D272" s="711">
        <v>386.0538942912919</v>
      </c>
      <c r="E272" s="708">
        <v>181</v>
      </c>
      <c r="F272" s="485"/>
      <c r="G272" s="485"/>
      <c r="H272" s="485"/>
      <c r="I272" s="485"/>
      <c r="J272" s="485"/>
    </row>
    <row r="273" spans="2:10">
      <c r="B273" s="709" t="s">
        <v>237</v>
      </c>
      <c r="C273" s="710">
        <v>1546</v>
      </c>
      <c r="D273" s="711">
        <v>466.6493609982553</v>
      </c>
      <c r="E273" s="708">
        <v>51</v>
      </c>
      <c r="F273" s="485"/>
      <c r="G273" s="485"/>
      <c r="H273" s="485"/>
      <c r="I273" s="485"/>
      <c r="J273" s="485"/>
    </row>
    <row r="274" spans="2:10">
      <c r="B274" s="709" t="s">
        <v>714</v>
      </c>
      <c r="C274" s="710">
        <v>498</v>
      </c>
      <c r="D274" s="711">
        <v>363.15904616057753</v>
      </c>
      <c r="E274" s="708">
        <v>231</v>
      </c>
      <c r="F274" s="485"/>
      <c r="G274" s="485"/>
      <c r="H274" s="485"/>
      <c r="I274" s="485"/>
      <c r="J274" s="485"/>
    </row>
    <row r="275" spans="2:10">
      <c r="B275" s="709" t="s">
        <v>715</v>
      </c>
      <c r="C275" s="710">
        <v>1802</v>
      </c>
      <c r="D275" s="711">
        <v>329.32249480978976</v>
      </c>
      <c r="E275" s="708">
        <v>295</v>
      </c>
      <c r="F275" s="485"/>
      <c r="G275" s="485"/>
      <c r="H275" s="485"/>
      <c r="I275" s="485"/>
      <c r="J275" s="485"/>
    </row>
    <row r="276" spans="2:10">
      <c r="B276" s="709" t="s">
        <v>716</v>
      </c>
      <c r="C276" s="710">
        <v>298</v>
      </c>
      <c r="D276" s="711">
        <v>266.20453083684703</v>
      </c>
      <c r="E276" s="708">
        <v>367</v>
      </c>
      <c r="F276" s="485"/>
      <c r="G276" s="485"/>
      <c r="H276" s="485"/>
      <c r="I276" s="485"/>
      <c r="J276" s="485"/>
    </row>
    <row r="277" spans="2:10">
      <c r="B277" s="709" t="s">
        <v>717</v>
      </c>
      <c r="C277" s="710">
        <v>4641</v>
      </c>
      <c r="D277" s="711">
        <v>370.39490433659722</v>
      </c>
      <c r="E277" s="708">
        <v>221</v>
      </c>
      <c r="F277" s="485"/>
      <c r="G277" s="485"/>
      <c r="H277" s="485"/>
      <c r="I277" s="485"/>
      <c r="J277" s="485"/>
    </row>
    <row r="278" spans="2:10">
      <c r="B278" s="709" t="s">
        <v>718</v>
      </c>
      <c r="C278" s="710">
        <v>1235</v>
      </c>
      <c r="D278" s="711">
        <v>489.56648590365648</v>
      </c>
      <c r="E278" s="708">
        <v>37</v>
      </c>
      <c r="F278" s="485"/>
      <c r="G278" s="485"/>
      <c r="H278" s="485"/>
      <c r="I278" s="485"/>
      <c r="J278" s="485"/>
    </row>
    <row r="279" spans="2:10">
      <c r="B279" s="709" t="s">
        <v>719</v>
      </c>
      <c r="C279" s="710">
        <v>3686</v>
      </c>
      <c r="D279" s="711">
        <v>425.95481597041658</v>
      </c>
      <c r="E279" s="708">
        <v>112</v>
      </c>
      <c r="F279" s="485"/>
      <c r="G279" s="485"/>
      <c r="H279" s="485"/>
      <c r="I279" s="485"/>
      <c r="J279" s="485"/>
    </row>
    <row r="280" spans="2:10">
      <c r="B280" s="709" t="s">
        <v>920</v>
      </c>
      <c r="C280" s="710">
        <v>11156</v>
      </c>
      <c r="D280" s="711">
        <v>522.67346823081402</v>
      </c>
      <c r="E280" s="708">
        <v>20</v>
      </c>
      <c r="F280" s="485"/>
      <c r="G280" s="485"/>
      <c r="H280" s="485"/>
      <c r="I280" s="485"/>
      <c r="J280" s="485"/>
    </row>
    <row r="281" spans="2:10">
      <c r="B281" s="709" t="s">
        <v>236</v>
      </c>
      <c r="C281" s="710">
        <v>596</v>
      </c>
      <c r="D281" s="711">
        <v>356.89905026527896</v>
      </c>
      <c r="E281" s="708">
        <v>243</v>
      </c>
      <c r="F281" s="485"/>
      <c r="G281" s="485"/>
      <c r="H281" s="485"/>
      <c r="I281" s="485"/>
      <c r="J281" s="485"/>
    </row>
    <row r="282" spans="2:10">
      <c r="B282" s="709" t="s">
        <v>720</v>
      </c>
      <c r="C282" s="710">
        <v>458</v>
      </c>
      <c r="D282" s="711">
        <v>295.65935910346786</v>
      </c>
      <c r="E282" s="708">
        <v>341</v>
      </c>
      <c r="F282" s="485"/>
      <c r="G282" s="485"/>
      <c r="H282" s="485"/>
      <c r="I282" s="485"/>
      <c r="J282" s="485"/>
    </row>
    <row r="283" spans="2:10">
      <c r="B283" s="709" t="s">
        <v>721</v>
      </c>
      <c r="C283" s="710">
        <v>338</v>
      </c>
      <c r="D283" s="711">
        <v>294.54824316787506</v>
      </c>
      <c r="E283" s="708">
        <v>342</v>
      </c>
      <c r="F283" s="485"/>
      <c r="G283" s="485"/>
      <c r="H283" s="485"/>
      <c r="I283" s="485"/>
      <c r="J283" s="485"/>
    </row>
    <row r="284" spans="2:10">
      <c r="B284" s="709" t="s">
        <v>722</v>
      </c>
      <c r="C284" s="710">
        <v>3535</v>
      </c>
      <c r="D284" s="711">
        <v>429.36022290293664</v>
      </c>
      <c r="E284" s="708">
        <v>107</v>
      </c>
      <c r="F284" s="485"/>
      <c r="G284" s="485"/>
      <c r="H284" s="485"/>
      <c r="I284" s="485"/>
      <c r="J284" s="485"/>
    </row>
    <row r="285" spans="2:10">
      <c r="B285" s="709" t="s">
        <v>723</v>
      </c>
      <c r="C285" s="710">
        <v>2926</v>
      </c>
      <c r="D285" s="711">
        <v>538.48532139807423</v>
      </c>
      <c r="E285" s="708">
        <v>14</v>
      </c>
      <c r="F285" s="485"/>
      <c r="G285" s="485"/>
      <c r="H285" s="485"/>
      <c r="I285" s="485"/>
      <c r="J285" s="485"/>
    </row>
    <row r="286" spans="2:10">
      <c r="B286" s="709" t="s">
        <v>925</v>
      </c>
      <c r="C286" s="710">
        <v>803</v>
      </c>
      <c r="D286" s="711">
        <v>475.5643995925426</v>
      </c>
      <c r="E286" s="708">
        <v>47</v>
      </c>
      <c r="F286" s="485"/>
      <c r="G286" s="485"/>
      <c r="H286" s="485"/>
      <c r="I286" s="485"/>
      <c r="J286" s="485"/>
    </row>
    <row r="287" spans="2:10">
      <c r="B287" s="709" t="s">
        <v>724</v>
      </c>
      <c r="C287" s="710">
        <v>500</v>
      </c>
      <c r="D287" s="711">
        <v>308.5353211235622</v>
      </c>
      <c r="E287" s="708">
        <v>325</v>
      </c>
      <c r="F287" s="485"/>
      <c r="G287" s="485"/>
      <c r="H287" s="485"/>
      <c r="I287" s="485"/>
      <c r="J287" s="485"/>
    </row>
    <row r="288" spans="2:10">
      <c r="B288" s="709" t="s">
        <v>725</v>
      </c>
      <c r="C288" s="710">
        <v>471</v>
      </c>
      <c r="D288" s="711">
        <v>290.29991494397393</v>
      </c>
      <c r="E288" s="708">
        <v>353</v>
      </c>
      <c r="F288" s="485"/>
      <c r="G288" s="485"/>
      <c r="H288" s="485"/>
      <c r="I288" s="485"/>
      <c r="J288" s="485"/>
    </row>
    <row r="289" spans="2:10">
      <c r="B289" s="709" t="s">
        <v>726</v>
      </c>
      <c r="C289" s="710">
        <v>2328</v>
      </c>
      <c r="D289" s="711">
        <v>518.49591639921505</v>
      </c>
      <c r="E289" s="708">
        <v>22</v>
      </c>
      <c r="F289" s="485"/>
      <c r="G289" s="485"/>
      <c r="H289" s="485"/>
      <c r="I289" s="485"/>
      <c r="J289" s="485"/>
    </row>
    <row r="290" spans="2:10">
      <c r="B290" s="709" t="s">
        <v>727</v>
      </c>
      <c r="C290" s="710">
        <v>1290</v>
      </c>
      <c r="D290" s="711">
        <v>340.20243363415312</v>
      </c>
      <c r="E290" s="708">
        <v>274</v>
      </c>
      <c r="F290" s="485"/>
      <c r="G290" s="485"/>
      <c r="H290" s="485"/>
      <c r="I290" s="485"/>
      <c r="J290" s="485"/>
    </row>
    <row r="291" spans="2:10">
      <c r="B291" s="709" t="s">
        <v>728</v>
      </c>
      <c r="C291" s="710">
        <v>25800</v>
      </c>
      <c r="D291" s="711">
        <v>432.49818157983538</v>
      </c>
      <c r="E291" s="708">
        <v>102</v>
      </c>
      <c r="F291" s="485"/>
      <c r="G291" s="485"/>
      <c r="H291" s="485"/>
      <c r="I291" s="485"/>
      <c r="J291" s="485"/>
    </row>
    <row r="292" spans="2:10">
      <c r="B292" s="709" t="s">
        <v>919</v>
      </c>
      <c r="C292" s="710">
        <v>22025</v>
      </c>
      <c r="D292" s="711">
        <v>525.29438546757876</v>
      </c>
      <c r="E292" s="708">
        <v>19</v>
      </c>
      <c r="F292" s="485"/>
      <c r="G292" s="485"/>
      <c r="H292" s="485"/>
      <c r="I292" s="485"/>
      <c r="J292" s="485"/>
    </row>
    <row r="293" spans="2:10">
      <c r="B293" s="709" t="s">
        <v>289</v>
      </c>
      <c r="C293" s="710">
        <v>261</v>
      </c>
      <c r="D293" s="711">
        <v>260.32835284964796</v>
      </c>
      <c r="E293" s="708">
        <v>373</v>
      </c>
      <c r="F293" s="485"/>
      <c r="G293" s="485"/>
      <c r="H293" s="485"/>
      <c r="I293" s="485"/>
      <c r="J293" s="485"/>
    </row>
    <row r="294" spans="2:10">
      <c r="B294" s="709" t="s">
        <v>729</v>
      </c>
      <c r="C294" s="710">
        <v>10640</v>
      </c>
      <c r="D294" s="711">
        <v>451.55827924041449</v>
      </c>
      <c r="E294" s="708">
        <v>73</v>
      </c>
      <c r="F294" s="485"/>
      <c r="G294" s="485"/>
      <c r="H294" s="485"/>
      <c r="I294" s="485"/>
      <c r="J294" s="485"/>
    </row>
    <row r="295" spans="2:10">
      <c r="B295" s="709" t="s">
        <v>730</v>
      </c>
      <c r="C295" s="710">
        <v>463</v>
      </c>
      <c r="D295" s="711">
        <v>352.84524344797632</v>
      </c>
      <c r="E295" s="708">
        <v>252</v>
      </c>
      <c r="F295" s="485"/>
      <c r="G295" s="485"/>
      <c r="H295" s="485"/>
      <c r="I295" s="485"/>
      <c r="J295" s="485"/>
    </row>
    <row r="296" spans="2:10">
      <c r="B296" s="709" t="s">
        <v>927</v>
      </c>
      <c r="C296" s="710">
        <v>1853</v>
      </c>
      <c r="D296" s="711">
        <v>436.91804190923511</v>
      </c>
      <c r="E296" s="708">
        <v>93</v>
      </c>
      <c r="F296" s="485"/>
      <c r="G296" s="485"/>
      <c r="H296" s="485"/>
      <c r="I296" s="485"/>
      <c r="J296" s="485"/>
    </row>
    <row r="297" spans="2:10">
      <c r="B297" s="709" t="s">
        <v>731</v>
      </c>
      <c r="C297" s="710">
        <v>2073</v>
      </c>
      <c r="D297" s="711">
        <v>403.23051247038507</v>
      </c>
      <c r="E297" s="708">
        <v>149</v>
      </c>
      <c r="F297" s="485"/>
      <c r="G297" s="485"/>
      <c r="H297" s="485"/>
      <c r="I297" s="485"/>
      <c r="J297" s="485"/>
    </row>
    <row r="298" spans="2:10">
      <c r="B298" s="709" t="s">
        <v>922</v>
      </c>
      <c r="C298" s="710">
        <v>11276</v>
      </c>
      <c r="D298" s="711">
        <v>506.55680188175336</v>
      </c>
      <c r="E298" s="708">
        <v>27</v>
      </c>
      <c r="F298" s="485"/>
      <c r="G298" s="485"/>
      <c r="H298" s="485"/>
      <c r="I298" s="485"/>
      <c r="J298" s="485"/>
    </row>
    <row r="299" spans="2:10">
      <c r="B299" s="709" t="s">
        <v>732</v>
      </c>
      <c r="C299" s="710">
        <v>574</v>
      </c>
      <c r="D299" s="711">
        <v>387.08198180579814</v>
      </c>
      <c r="E299" s="708">
        <v>180</v>
      </c>
      <c r="F299" s="485"/>
      <c r="G299" s="485"/>
      <c r="H299" s="485"/>
      <c r="I299" s="485"/>
      <c r="J299" s="485"/>
    </row>
    <row r="300" spans="2:10" s="486" customFormat="1">
      <c r="B300" s="709" t="s">
        <v>733</v>
      </c>
      <c r="C300" s="710">
        <v>2525</v>
      </c>
      <c r="D300" s="711">
        <v>376.69643936082446</v>
      </c>
      <c r="E300" s="708">
        <v>202</v>
      </c>
    </row>
    <row r="301" spans="2:10" s="486" customFormat="1">
      <c r="B301" s="709" t="s">
        <v>734</v>
      </c>
      <c r="C301" s="710">
        <v>1181</v>
      </c>
      <c r="D301" s="711">
        <v>559.62811503414162</v>
      </c>
      <c r="E301" s="708">
        <v>9</v>
      </c>
    </row>
    <row r="302" spans="2:10">
      <c r="B302" s="709" t="s">
        <v>735</v>
      </c>
      <c r="C302" s="710">
        <v>5823</v>
      </c>
      <c r="D302" s="711">
        <v>363.74380642307972</v>
      </c>
      <c r="E302" s="708">
        <v>228</v>
      </c>
      <c r="F302" s="485"/>
      <c r="G302" s="485"/>
      <c r="H302" s="485"/>
      <c r="I302" s="485"/>
      <c r="J302" s="485"/>
    </row>
    <row r="303" spans="2:10">
      <c r="B303" s="709" t="s">
        <v>736</v>
      </c>
      <c r="C303" s="710">
        <v>1618</v>
      </c>
      <c r="D303" s="711">
        <v>307.13160342438448</v>
      </c>
      <c r="E303" s="708">
        <v>327</v>
      </c>
      <c r="F303" s="485"/>
      <c r="G303" s="485"/>
      <c r="H303" s="485"/>
      <c r="I303" s="485"/>
      <c r="J303" s="485"/>
    </row>
    <row r="304" spans="2:10">
      <c r="B304" s="709" t="s">
        <v>737</v>
      </c>
      <c r="C304" s="710">
        <v>564</v>
      </c>
      <c r="D304" s="711">
        <v>354.57648856113616</v>
      </c>
      <c r="E304" s="708">
        <v>247</v>
      </c>
      <c r="F304" s="485"/>
      <c r="G304" s="485"/>
      <c r="H304" s="485"/>
      <c r="I304" s="485"/>
      <c r="J304" s="485"/>
    </row>
    <row r="305" spans="2:10">
      <c r="B305" s="709" t="s">
        <v>238</v>
      </c>
      <c r="C305" s="710">
        <v>828</v>
      </c>
      <c r="D305" s="711">
        <v>517.57116603532984</v>
      </c>
      <c r="E305" s="708">
        <v>24</v>
      </c>
      <c r="F305" s="485"/>
      <c r="G305" s="485"/>
      <c r="H305" s="485"/>
      <c r="I305" s="485"/>
      <c r="J305" s="485"/>
    </row>
    <row r="306" spans="2:10">
      <c r="B306" s="709" t="s">
        <v>738</v>
      </c>
      <c r="C306" s="710">
        <v>770</v>
      </c>
      <c r="D306" s="711">
        <v>394.04732661917632</v>
      </c>
      <c r="E306" s="708">
        <v>167</v>
      </c>
      <c r="F306" s="485"/>
      <c r="G306" s="485"/>
      <c r="H306" s="485"/>
      <c r="I306" s="485"/>
      <c r="J306" s="485"/>
    </row>
    <row r="307" spans="2:10">
      <c r="B307" s="709" t="s">
        <v>739</v>
      </c>
      <c r="C307" s="710">
        <v>4920</v>
      </c>
      <c r="D307" s="711">
        <v>435.20951092004356</v>
      </c>
      <c r="E307" s="708">
        <v>99</v>
      </c>
      <c r="F307" s="485"/>
      <c r="G307" s="485"/>
      <c r="H307" s="485"/>
      <c r="I307" s="485"/>
      <c r="J307" s="485"/>
    </row>
    <row r="308" spans="2:10">
      <c r="B308" s="709" t="s">
        <v>740</v>
      </c>
      <c r="C308" s="710">
        <v>426</v>
      </c>
      <c r="D308" s="711">
        <v>337.07331740279471</v>
      </c>
      <c r="E308" s="708">
        <v>282</v>
      </c>
      <c r="F308" s="485"/>
      <c r="G308" s="485"/>
      <c r="H308" s="485"/>
      <c r="I308" s="485"/>
      <c r="J308" s="485"/>
    </row>
    <row r="309" spans="2:10">
      <c r="B309" s="709" t="s">
        <v>741</v>
      </c>
      <c r="C309" s="710">
        <v>1652</v>
      </c>
      <c r="D309" s="711">
        <v>401.51467278498546</v>
      </c>
      <c r="E309" s="708">
        <v>153</v>
      </c>
      <c r="F309" s="485"/>
      <c r="G309" s="485"/>
      <c r="H309" s="485"/>
      <c r="I309" s="485"/>
      <c r="J309" s="485"/>
    </row>
    <row r="310" spans="2:10">
      <c r="B310" s="709" t="s">
        <v>742</v>
      </c>
      <c r="C310" s="710">
        <v>770</v>
      </c>
      <c r="D310" s="711">
        <v>434.48085180817384</v>
      </c>
      <c r="E310" s="708">
        <v>100</v>
      </c>
      <c r="F310" s="485"/>
      <c r="G310" s="485"/>
      <c r="H310" s="485"/>
      <c r="I310" s="485"/>
      <c r="J310" s="485"/>
    </row>
    <row r="311" spans="2:10">
      <c r="B311" s="709" t="s">
        <v>743</v>
      </c>
      <c r="C311" s="710">
        <v>2008</v>
      </c>
      <c r="D311" s="711">
        <v>472.00746561608958</v>
      </c>
      <c r="E311" s="708">
        <v>49</v>
      </c>
      <c r="F311" s="485"/>
      <c r="G311" s="485"/>
      <c r="H311" s="485"/>
      <c r="I311" s="485"/>
      <c r="J311" s="485"/>
    </row>
    <row r="312" spans="2:10">
      <c r="B312" s="709" t="s">
        <v>744</v>
      </c>
      <c r="C312" s="710">
        <v>6470</v>
      </c>
      <c r="D312" s="711">
        <v>514.20583015630427</v>
      </c>
      <c r="E312" s="708">
        <v>26</v>
      </c>
      <c r="F312" s="485"/>
      <c r="G312" s="485"/>
      <c r="H312" s="485"/>
      <c r="I312" s="485"/>
      <c r="J312" s="485"/>
    </row>
    <row r="313" spans="2:10" s="486" customFormat="1">
      <c r="B313" s="709" t="s">
        <v>283</v>
      </c>
      <c r="C313" s="710">
        <v>16999</v>
      </c>
      <c r="D313" s="711">
        <v>402.35738491132588</v>
      </c>
      <c r="E313" s="708">
        <v>152</v>
      </c>
    </row>
    <row r="314" spans="2:10" s="486" customFormat="1">
      <c r="B314" s="709" t="s">
        <v>233</v>
      </c>
      <c r="C314" s="710">
        <v>1540</v>
      </c>
      <c r="D314" s="711">
        <v>498.85490124940475</v>
      </c>
      <c r="E314" s="708">
        <v>32</v>
      </c>
    </row>
    <row r="315" spans="2:10">
      <c r="B315" s="709" t="s">
        <v>745</v>
      </c>
      <c r="C315" s="710">
        <v>601</v>
      </c>
      <c r="D315" s="711">
        <v>323.09917155437046</v>
      </c>
      <c r="E315" s="708">
        <v>305</v>
      </c>
      <c r="F315" s="485"/>
      <c r="G315" s="485"/>
      <c r="H315" s="485"/>
      <c r="I315" s="485"/>
      <c r="J315" s="485"/>
    </row>
    <row r="316" spans="2:10">
      <c r="B316" s="709" t="s">
        <v>746</v>
      </c>
      <c r="C316" s="710">
        <v>3917</v>
      </c>
      <c r="D316" s="711">
        <v>371.51802625950495</v>
      </c>
      <c r="E316" s="708">
        <v>217</v>
      </c>
      <c r="F316" s="485"/>
      <c r="G316" s="485"/>
      <c r="H316" s="485"/>
      <c r="I316" s="485"/>
      <c r="J316" s="485"/>
    </row>
    <row r="317" spans="2:10">
      <c r="B317" s="709" t="s">
        <v>747</v>
      </c>
      <c r="C317" s="710">
        <v>1361</v>
      </c>
      <c r="D317" s="711">
        <v>389.49034287169712</v>
      </c>
      <c r="E317" s="708">
        <v>176</v>
      </c>
      <c r="F317" s="485"/>
      <c r="G317" s="485"/>
      <c r="H317" s="485"/>
      <c r="I317" s="485"/>
      <c r="J317" s="485"/>
    </row>
    <row r="318" spans="2:10">
      <c r="B318" s="709" t="s">
        <v>247</v>
      </c>
      <c r="C318" s="710">
        <v>445</v>
      </c>
      <c r="D318" s="711">
        <v>292.01007926925297</v>
      </c>
      <c r="E318" s="708">
        <v>348</v>
      </c>
      <c r="F318" s="485"/>
      <c r="G318" s="485"/>
      <c r="H318" s="485"/>
      <c r="I318" s="485"/>
      <c r="J318" s="485"/>
    </row>
    <row r="319" spans="2:10">
      <c r="B319" s="709"/>
      <c r="C319" s="710"/>
      <c r="D319" s="711"/>
      <c r="E319" s="708"/>
      <c r="F319" s="485"/>
      <c r="G319" s="485"/>
      <c r="H319" s="485"/>
      <c r="I319" s="485"/>
      <c r="J319" s="485"/>
    </row>
    <row r="320" spans="2:10">
      <c r="B320" s="709"/>
      <c r="C320" s="710"/>
      <c r="D320" s="711"/>
      <c r="E320" s="708"/>
      <c r="F320" s="485"/>
      <c r="G320" s="485"/>
      <c r="H320" s="485"/>
      <c r="I320" s="485"/>
      <c r="J320" s="485"/>
    </row>
    <row r="321" spans="2:10">
      <c r="B321" s="709"/>
      <c r="C321" s="710"/>
      <c r="D321" s="711"/>
      <c r="E321" s="708"/>
      <c r="F321" s="485"/>
      <c r="G321" s="485"/>
      <c r="H321" s="485"/>
      <c r="I321" s="485"/>
      <c r="J321" s="485"/>
    </row>
    <row r="322" spans="2:10" ht="39" thickBot="1">
      <c r="B322" s="480" t="s">
        <v>216</v>
      </c>
      <c r="C322" s="481" t="s">
        <v>1</v>
      </c>
      <c r="D322" s="320" t="s">
        <v>217</v>
      </c>
      <c r="E322" s="482" t="s">
        <v>15</v>
      </c>
      <c r="F322" s="485"/>
      <c r="G322" s="485"/>
      <c r="H322" s="485"/>
      <c r="I322" s="485"/>
      <c r="J322" s="485"/>
    </row>
    <row r="323" spans="2:10">
      <c r="B323" s="709" t="s">
        <v>235</v>
      </c>
      <c r="C323" s="710">
        <v>476</v>
      </c>
      <c r="D323" s="711">
        <v>442.1038944151876</v>
      </c>
      <c r="E323" s="708">
        <v>85</v>
      </c>
      <c r="F323" s="485"/>
      <c r="G323" s="485"/>
      <c r="H323" s="485"/>
      <c r="I323" s="485"/>
      <c r="J323" s="485"/>
    </row>
    <row r="324" spans="2:10">
      <c r="B324" s="709" t="s">
        <v>748</v>
      </c>
      <c r="C324" s="710">
        <v>9748</v>
      </c>
      <c r="D324" s="711">
        <v>453.57952322035874</v>
      </c>
      <c r="E324" s="708">
        <v>69</v>
      </c>
      <c r="F324" s="485"/>
      <c r="G324" s="485"/>
      <c r="H324" s="485"/>
      <c r="I324" s="485"/>
      <c r="J324" s="485"/>
    </row>
    <row r="325" spans="2:10">
      <c r="B325" s="709" t="s">
        <v>749</v>
      </c>
      <c r="C325" s="710">
        <v>556</v>
      </c>
      <c r="D325" s="711">
        <v>277.76528833136001</v>
      </c>
      <c r="E325" s="708">
        <v>360</v>
      </c>
      <c r="F325" s="485"/>
      <c r="G325" s="485"/>
      <c r="H325" s="485"/>
      <c r="I325" s="485"/>
      <c r="J325" s="485"/>
    </row>
    <row r="326" spans="2:10">
      <c r="B326" s="709" t="s">
        <v>750</v>
      </c>
      <c r="C326" s="710">
        <v>1452</v>
      </c>
      <c r="D326" s="711">
        <v>371.60450224958925</v>
      </c>
      <c r="E326" s="708">
        <v>216</v>
      </c>
      <c r="F326" s="485"/>
      <c r="G326" s="485"/>
      <c r="H326" s="485"/>
      <c r="I326" s="485"/>
      <c r="J326" s="485"/>
    </row>
    <row r="327" spans="2:10">
      <c r="B327" s="709" t="s">
        <v>751</v>
      </c>
      <c r="C327" s="710">
        <v>1273</v>
      </c>
      <c r="D327" s="711">
        <v>306.70486222374274</v>
      </c>
      <c r="E327" s="708">
        <v>328</v>
      </c>
      <c r="F327" s="485"/>
      <c r="G327" s="485"/>
      <c r="H327" s="485"/>
      <c r="I327" s="485"/>
      <c r="J327" s="485"/>
    </row>
    <row r="328" spans="2:10">
      <c r="B328" s="709" t="s">
        <v>752</v>
      </c>
      <c r="C328" s="710">
        <v>437</v>
      </c>
      <c r="D328" s="711">
        <v>349.03317013170613</v>
      </c>
      <c r="E328" s="708">
        <v>257</v>
      </c>
      <c r="F328" s="485"/>
      <c r="G328" s="485"/>
      <c r="H328" s="485"/>
      <c r="I328" s="485"/>
      <c r="J328" s="485"/>
    </row>
    <row r="329" spans="2:10">
      <c r="B329" s="709" t="s">
        <v>753</v>
      </c>
      <c r="C329" s="710">
        <v>481</v>
      </c>
      <c r="D329" s="711">
        <v>347.47305458433266</v>
      </c>
      <c r="E329" s="708">
        <v>263</v>
      </c>
      <c r="F329" s="485"/>
      <c r="G329" s="485"/>
      <c r="H329" s="485"/>
      <c r="I329" s="485"/>
      <c r="J329" s="485"/>
    </row>
    <row r="330" spans="2:10">
      <c r="B330" s="709" t="s">
        <v>754</v>
      </c>
      <c r="C330" s="710">
        <v>4218</v>
      </c>
      <c r="D330" s="711">
        <v>375.20114357181171</v>
      </c>
      <c r="E330" s="708">
        <v>205</v>
      </c>
      <c r="F330" s="485"/>
      <c r="G330" s="485"/>
      <c r="H330" s="485"/>
      <c r="I330" s="485"/>
      <c r="J330" s="485"/>
    </row>
    <row r="331" spans="2:10">
      <c r="B331" s="709" t="s">
        <v>755</v>
      </c>
      <c r="C331" s="710">
        <v>420</v>
      </c>
      <c r="D331" s="711">
        <v>375.5935719842966</v>
      </c>
      <c r="E331" s="708">
        <v>203</v>
      </c>
      <c r="F331" s="485"/>
      <c r="G331" s="485"/>
      <c r="H331" s="485"/>
      <c r="I331" s="485"/>
      <c r="J331" s="485"/>
    </row>
    <row r="332" spans="2:10">
      <c r="B332" s="709" t="s">
        <v>1134</v>
      </c>
      <c r="C332" s="710">
        <v>8092</v>
      </c>
      <c r="D332" s="711">
        <v>377.68820466481338</v>
      </c>
      <c r="E332" s="708">
        <v>200</v>
      </c>
      <c r="F332" s="485"/>
      <c r="G332" s="485"/>
      <c r="H332" s="485"/>
      <c r="I332" s="485"/>
      <c r="J332" s="485"/>
    </row>
    <row r="333" spans="2:10">
      <c r="B333" s="709" t="s">
        <v>756</v>
      </c>
      <c r="C333" s="710">
        <v>15055</v>
      </c>
      <c r="D333" s="711">
        <v>486.38053728330539</v>
      </c>
      <c r="E333" s="708">
        <v>39</v>
      </c>
      <c r="F333" s="485"/>
      <c r="G333" s="485"/>
      <c r="H333" s="485"/>
      <c r="I333" s="485"/>
      <c r="J333" s="485"/>
    </row>
    <row r="334" spans="2:10">
      <c r="B334" s="709" t="s">
        <v>757</v>
      </c>
      <c r="C334" s="710">
        <v>19579</v>
      </c>
      <c r="D334" s="711">
        <v>451.60863230098505</v>
      </c>
      <c r="E334" s="708">
        <v>72</v>
      </c>
      <c r="F334" s="485"/>
      <c r="G334" s="485"/>
      <c r="H334" s="485"/>
      <c r="I334" s="485"/>
      <c r="J334" s="485"/>
    </row>
    <row r="335" spans="2:10">
      <c r="B335" s="709" t="s">
        <v>758</v>
      </c>
      <c r="C335" s="710">
        <v>7075</v>
      </c>
      <c r="D335" s="711">
        <v>385.15747360650568</v>
      </c>
      <c r="E335" s="708">
        <v>186</v>
      </c>
      <c r="F335" s="485"/>
      <c r="G335" s="485"/>
      <c r="H335" s="485"/>
      <c r="I335" s="485"/>
      <c r="J335" s="485"/>
    </row>
    <row r="336" spans="2:10">
      <c r="B336" s="709" t="s">
        <v>759</v>
      </c>
      <c r="C336" s="710">
        <v>1185</v>
      </c>
      <c r="D336" s="711">
        <v>439.47974499048718</v>
      </c>
      <c r="E336" s="708">
        <v>90</v>
      </c>
      <c r="F336" s="485"/>
      <c r="G336" s="485"/>
      <c r="H336" s="485"/>
      <c r="I336" s="485"/>
      <c r="J336" s="485"/>
    </row>
    <row r="337" spans="2:10">
      <c r="B337" s="709" t="s">
        <v>760</v>
      </c>
      <c r="C337" s="710">
        <v>1631</v>
      </c>
      <c r="D337" s="711">
        <v>384.76509512969011</v>
      </c>
      <c r="E337" s="708">
        <v>187</v>
      </c>
      <c r="F337" s="485"/>
      <c r="G337" s="485"/>
      <c r="H337" s="485"/>
      <c r="I337" s="485"/>
      <c r="J337" s="485"/>
    </row>
    <row r="338" spans="2:10">
      <c r="B338" s="709" t="s">
        <v>761</v>
      </c>
      <c r="C338" s="710">
        <v>1039</v>
      </c>
      <c r="D338" s="711">
        <v>395.98752963236808</v>
      </c>
      <c r="E338" s="708">
        <v>162</v>
      </c>
      <c r="F338" s="485"/>
      <c r="G338" s="485"/>
      <c r="H338" s="485"/>
      <c r="I338" s="485"/>
      <c r="J338" s="485"/>
    </row>
    <row r="339" spans="2:10">
      <c r="B339" s="709" t="s">
        <v>242</v>
      </c>
      <c r="C339" s="710">
        <v>808</v>
      </c>
      <c r="D339" s="711">
        <v>560.44946937643067</v>
      </c>
      <c r="E339" s="708">
        <v>7</v>
      </c>
      <c r="F339" s="485"/>
      <c r="G339" s="485"/>
      <c r="H339" s="485"/>
      <c r="I339" s="485"/>
      <c r="J339" s="485"/>
    </row>
    <row r="340" spans="2:10">
      <c r="B340" s="709" t="s">
        <v>762</v>
      </c>
      <c r="C340" s="710">
        <v>2118</v>
      </c>
      <c r="D340" s="711">
        <v>437.71363856178624</v>
      </c>
      <c r="E340" s="708">
        <v>92</v>
      </c>
      <c r="F340" s="485"/>
      <c r="G340" s="485"/>
      <c r="H340" s="485"/>
      <c r="I340" s="485"/>
      <c r="J340" s="485"/>
    </row>
    <row r="341" spans="2:10">
      <c r="B341" s="709" t="s">
        <v>268</v>
      </c>
      <c r="C341" s="710">
        <v>1621</v>
      </c>
      <c r="D341" s="711">
        <v>466.3258642563095</v>
      </c>
      <c r="E341" s="708">
        <v>53</v>
      </c>
      <c r="F341" s="485"/>
      <c r="G341" s="485"/>
      <c r="H341" s="485"/>
      <c r="I341" s="485"/>
      <c r="J341" s="485"/>
    </row>
    <row r="342" spans="2:10">
      <c r="B342" s="709" t="s">
        <v>763</v>
      </c>
      <c r="C342" s="710">
        <v>2362</v>
      </c>
      <c r="D342" s="711">
        <v>419.06850403899</v>
      </c>
      <c r="E342" s="708">
        <v>120</v>
      </c>
      <c r="F342" s="485"/>
      <c r="G342" s="485"/>
      <c r="H342" s="485"/>
      <c r="I342" s="485"/>
      <c r="J342" s="485"/>
    </row>
    <row r="343" spans="2:10">
      <c r="B343" s="709" t="s">
        <v>258</v>
      </c>
      <c r="C343" s="710">
        <v>858</v>
      </c>
      <c r="D343" s="711">
        <v>435.21266073194857</v>
      </c>
      <c r="E343" s="708">
        <v>98</v>
      </c>
      <c r="F343" s="485"/>
      <c r="G343" s="485"/>
      <c r="H343" s="485"/>
      <c r="I343" s="485"/>
      <c r="J343" s="485"/>
    </row>
    <row r="344" spans="2:10">
      <c r="B344" s="709" t="s">
        <v>764</v>
      </c>
      <c r="C344" s="710">
        <v>17417</v>
      </c>
      <c r="D344" s="711">
        <v>506.33625297218543</v>
      </c>
      <c r="E344" s="708">
        <v>28</v>
      </c>
      <c r="F344" s="485"/>
      <c r="G344" s="485"/>
      <c r="H344" s="485"/>
      <c r="I344" s="485"/>
      <c r="J344" s="485"/>
    </row>
    <row r="345" spans="2:10">
      <c r="B345" s="709" t="s">
        <v>293</v>
      </c>
      <c r="C345" s="710">
        <v>611</v>
      </c>
      <c r="D345" s="711">
        <v>442.66380734343761</v>
      </c>
      <c r="E345" s="708">
        <v>83</v>
      </c>
      <c r="F345" s="485"/>
      <c r="G345" s="485"/>
      <c r="H345" s="485"/>
      <c r="I345" s="485"/>
      <c r="J345" s="485"/>
    </row>
    <row r="346" spans="2:10">
      <c r="B346" s="709" t="s">
        <v>765</v>
      </c>
      <c r="C346" s="710">
        <v>352</v>
      </c>
      <c r="D346" s="711">
        <v>304.74343546278584</v>
      </c>
      <c r="E346" s="708">
        <v>329</v>
      </c>
      <c r="F346" s="485"/>
      <c r="G346" s="485"/>
      <c r="H346" s="485"/>
      <c r="I346" s="485"/>
      <c r="J346" s="485"/>
    </row>
    <row r="347" spans="2:10">
      <c r="B347" s="709" t="s">
        <v>226</v>
      </c>
      <c r="C347" s="710">
        <v>452</v>
      </c>
      <c r="D347" s="711">
        <v>373.93383356635258</v>
      </c>
      <c r="E347" s="708">
        <v>211</v>
      </c>
      <c r="F347" s="485"/>
      <c r="G347" s="485"/>
      <c r="H347" s="485"/>
      <c r="I347" s="485"/>
      <c r="J347" s="485"/>
    </row>
    <row r="348" spans="2:10">
      <c r="B348" s="709" t="s">
        <v>1135</v>
      </c>
      <c r="C348" s="710">
        <v>311</v>
      </c>
      <c r="D348" s="711">
        <v>289.43964113207198</v>
      </c>
      <c r="E348" s="708">
        <v>355</v>
      </c>
      <c r="F348" s="485"/>
      <c r="G348" s="485"/>
      <c r="H348" s="485"/>
      <c r="I348" s="485"/>
      <c r="J348" s="485"/>
    </row>
    <row r="349" spans="2:10">
      <c r="B349" s="709" t="s">
        <v>766</v>
      </c>
      <c r="C349" s="710">
        <v>1740</v>
      </c>
      <c r="D349" s="711">
        <v>436.52346689947916</v>
      </c>
      <c r="E349" s="708">
        <v>95</v>
      </c>
      <c r="F349" s="485"/>
      <c r="G349" s="485"/>
      <c r="H349" s="485"/>
      <c r="I349" s="485"/>
      <c r="J349" s="485"/>
    </row>
    <row r="350" spans="2:10">
      <c r="B350" s="709" t="s">
        <v>297</v>
      </c>
      <c r="C350" s="710">
        <v>725</v>
      </c>
      <c r="D350" s="711">
        <v>551.97722047112211</v>
      </c>
      <c r="E350" s="708">
        <v>12</v>
      </c>
      <c r="F350" s="485"/>
      <c r="G350" s="485"/>
      <c r="H350" s="485"/>
      <c r="I350" s="485"/>
      <c r="J350" s="485"/>
    </row>
    <row r="351" spans="2:10">
      <c r="B351" s="709" t="s">
        <v>767</v>
      </c>
      <c r="C351" s="710">
        <v>500</v>
      </c>
      <c r="D351" s="711">
        <v>348.2451924751179</v>
      </c>
      <c r="E351" s="708">
        <v>259</v>
      </c>
      <c r="F351" s="485"/>
      <c r="G351" s="485"/>
      <c r="H351" s="485"/>
      <c r="I351" s="485"/>
      <c r="J351" s="485"/>
    </row>
    <row r="352" spans="2:10">
      <c r="B352" s="709" t="s">
        <v>768</v>
      </c>
      <c r="C352" s="710">
        <v>856</v>
      </c>
      <c r="D352" s="711">
        <v>375.00930951848983</v>
      </c>
      <c r="E352" s="708">
        <v>206</v>
      </c>
      <c r="F352" s="485"/>
      <c r="G352" s="485"/>
      <c r="H352" s="485"/>
      <c r="I352" s="485"/>
      <c r="J352" s="485"/>
    </row>
    <row r="353" spans="2:10" s="486" customFormat="1">
      <c r="B353" s="709" t="s">
        <v>769</v>
      </c>
      <c r="C353" s="710">
        <v>1105</v>
      </c>
      <c r="D353" s="711">
        <v>346.15191840212515</v>
      </c>
      <c r="E353" s="708">
        <v>265</v>
      </c>
    </row>
    <row r="354" spans="2:10" s="486" customFormat="1">
      <c r="B354" s="709" t="s">
        <v>770</v>
      </c>
      <c r="C354" s="710">
        <v>982</v>
      </c>
      <c r="D354" s="711">
        <v>345.40127397496366</v>
      </c>
      <c r="E354" s="708">
        <v>267</v>
      </c>
    </row>
    <row r="355" spans="2:10">
      <c r="B355" s="709" t="s">
        <v>771</v>
      </c>
      <c r="C355" s="710">
        <v>2351</v>
      </c>
      <c r="D355" s="711">
        <v>498.91664420728279</v>
      </c>
      <c r="E355" s="708">
        <v>31</v>
      </c>
      <c r="F355" s="485"/>
      <c r="G355" s="485"/>
      <c r="H355" s="485"/>
      <c r="I355" s="485"/>
      <c r="J355" s="485"/>
    </row>
    <row r="356" spans="2:10">
      <c r="B356" s="709" t="s">
        <v>772</v>
      </c>
      <c r="C356" s="710">
        <v>739</v>
      </c>
      <c r="D356" s="711">
        <v>351.62011704810391</v>
      </c>
      <c r="E356" s="708">
        <v>254</v>
      </c>
      <c r="F356" s="485"/>
      <c r="G356" s="485"/>
      <c r="H356" s="485"/>
      <c r="I356" s="485"/>
      <c r="J356" s="485"/>
    </row>
    <row r="357" spans="2:10">
      <c r="B357" s="709" t="s">
        <v>773</v>
      </c>
      <c r="C357" s="710">
        <v>2620</v>
      </c>
      <c r="D357" s="711">
        <v>378.09802263392896</v>
      </c>
      <c r="E357" s="708">
        <v>198</v>
      </c>
      <c r="F357" s="485"/>
      <c r="G357" s="485"/>
      <c r="H357" s="485"/>
      <c r="I357" s="485"/>
      <c r="J357" s="485"/>
    </row>
    <row r="358" spans="2:10">
      <c r="B358" s="709" t="s">
        <v>774</v>
      </c>
      <c r="C358" s="710">
        <v>1658</v>
      </c>
      <c r="D358" s="711">
        <v>379.65524189855097</v>
      </c>
      <c r="E358" s="708">
        <v>196</v>
      </c>
      <c r="F358" s="485"/>
      <c r="G358" s="485"/>
      <c r="H358" s="485"/>
      <c r="I358" s="485"/>
      <c r="J358" s="485"/>
    </row>
    <row r="359" spans="2:10">
      <c r="B359" s="709" t="s">
        <v>240</v>
      </c>
      <c r="C359" s="710">
        <v>579</v>
      </c>
      <c r="D359" s="711">
        <v>418.55522543427816</v>
      </c>
      <c r="E359" s="708">
        <v>121</v>
      </c>
      <c r="F359" s="485"/>
      <c r="G359" s="485"/>
      <c r="H359" s="485"/>
      <c r="I359" s="485"/>
      <c r="J359" s="485"/>
    </row>
    <row r="360" spans="2:10">
      <c r="B360" s="709" t="s">
        <v>775</v>
      </c>
      <c r="C360" s="710">
        <v>552</v>
      </c>
      <c r="D360" s="711">
        <v>291.91984896320855</v>
      </c>
      <c r="E360" s="708">
        <v>349</v>
      </c>
      <c r="F360" s="485"/>
      <c r="G360" s="485"/>
      <c r="H360" s="485"/>
      <c r="I360" s="485"/>
      <c r="J360" s="485"/>
    </row>
    <row r="361" spans="2:10">
      <c r="B361" s="709" t="s">
        <v>776</v>
      </c>
      <c r="C361" s="710">
        <v>548</v>
      </c>
      <c r="D361" s="711">
        <v>396.77080693624873</v>
      </c>
      <c r="E361" s="708">
        <v>160</v>
      </c>
      <c r="F361" s="485"/>
      <c r="G361" s="485"/>
      <c r="H361" s="485"/>
      <c r="I361" s="485"/>
      <c r="J361" s="485"/>
    </row>
    <row r="362" spans="2:10">
      <c r="B362" s="709" t="s">
        <v>777</v>
      </c>
      <c r="C362" s="710">
        <v>348</v>
      </c>
      <c r="D362" s="711">
        <v>273.30773036778743</v>
      </c>
      <c r="E362" s="708">
        <v>363</v>
      </c>
      <c r="F362" s="485"/>
      <c r="G362" s="485"/>
      <c r="H362" s="485"/>
      <c r="I362" s="485"/>
      <c r="J362" s="485"/>
    </row>
    <row r="363" spans="2:10">
      <c r="B363" s="709" t="s">
        <v>778</v>
      </c>
      <c r="C363" s="710">
        <v>11205</v>
      </c>
      <c r="D363" s="711">
        <v>398.34391317702466</v>
      </c>
      <c r="E363" s="708">
        <v>156</v>
      </c>
      <c r="F363" s="485"/>
      <c r="G363" s="485"/>
      <c r="H363" s="485"/>
      <c r="I363" s="485"/>
      <c r="J363" s="485"/>
    </row>
    <row r="364" spans="2:10">
      <c r="B364" s="709" t="s">
        <v>779</v>
      </c>
      <c r="C364" s="710">
        <v>459</v>
      </c>
      <c r="D364" s="711">
        <v>298.07130333138514</v>
      </c>
      <c r="E364" s="708">
        <v>337</v>
      </c>
      <c r="F364" s="485"/>
      <c r="G364" s="485"/>
      <c r="H364" s="485"/>
      <c r="I364" s="485"/>
      <c r="J364" s="485"/>
    </row>
    <row r="365" spans="2:10">
      <c r="B365" s="709" t="s">
        <v>780</v>
      </c>
      <c r="C365" s="710">
        <v>597</v>
      </c>
      <c r="D365" s="711">
        <v>374.44256979245716</v>
      </c>
      <c r="E365" s="708">
        <v>208</v>
      </c>
      <c r="F365" s="485"/>
      <c r="G365" s="485"/>
      <c r="H365" s="485"/>
      <c r="I365" s="485"/>
      <c r="J365" s="485"/>
    </row>
    <row r="366" spans="2:10">
      <c r="B366" s="709" t="s">
        <v>781</v>
      </c>
      <c r="C366" s="710">
        <v>486</v>
      </c>
      <c r="D366" s="711">
        <v>410.1196604276721</v>
      </c>
      <c r="E366" s="708">
        <v>138</v>
      </c>
      <c r="F366" s="485"/>
      <c r="G366" s="485"/>
      <c r="H366" s="485"/>
      <c r="I366" s="485"/>
      <c r="J366" s="485"/>
    </row>
    <row r="367" spans="2:10">
      <c r="B367" s="709" t="s">
        <v>1136</v>
      </c>
      <c r="C367" s="710">
        <v>447</v>
      </c>
      <c r="D367" s="711">
        <v>359.16884953476784</v>
      </c>
      <c r="E367" s="708">
        <v>239</v>
      </c>
      <c r="F367" s="485"/>
      <c r="G367" s="485"/>
      <c r="H367" s="485"/>
      <c r="I367" s="485"/>
      <c r="J367" s="485"/>
    </row>
    <row r="368" spans="2:10">
      <c r="B368" s="709" t="s">
        <v>782</v>
      </c>
      <c r="C368" s="710">
        <v>2228</v>
      </c>
      <c r="D368" s="711">
        <v>325.11024272368837</v>
      </c>
      <c r="E368" s="708">
        <v>303</v>
      </c>
      <c r="F368" s="485"/>
      <c r="G368" s="485"/>
      <c r="H368" s="485"/>
      <c r="I368" s="485"/>
      <c r="J368" s="485"/>
    </row>
    <row r="369" spans="2:10">
      <c r="B369" s="709" t="s">
        <v>783</v>
      </c>
      <c r="C369" s="710">
        <v>374</v>
      </c>
      <c r="D369" s="711">
        <v>348.04943418701606</v>
      </c>
      <c r="E369" s="708">
        <v>262</v>
      </c>
      <c r="F369" s="485"/>
      <c r="G369" s="485"/>
      <c r="H369" s="485"/>
      <c r="I369" s="485"/>
      <c r="J369" s="485"/>
    </row>
    <row r="370" spans="2:10">
      <c r="B370" s="709" t="s">
        <v>784</v>
      </c>
      <c r="C370" s="710">
        <v>2741</v>
      </c>
      <c r="D370" s="711">
        <v>413.68776761040607</v>
      </c>
      <c r="E370" s="708">
        <v>129</v>
      </c>
      <c r="F370" s="485"/>
      <c r="G370" s="485"/>
      <c r="H370" s="485"/>
      <c r="I370" s="485"/>
      <c r="J370" s="485"/>
    </row>
    <row r="371" spans="2:10">
      <c r="B371" s="709" t="s">
        <v>275</v>
      </c>
      <c r="C371" s="710">
        <v>1642</v>
      </c>
      <c r="D371" s="711">
        <v>446.90851984007099</v>
      </c>
      <c r="E371" s="708">
        <v>79</v>
      </c>
      <c r="F371" s="485"/>
      <c r="G371" s="485"/>
      <c r="H371" s="485"/>
      <c r="I371" s="485"/>
      <c r="J371" s="485"/>
    </row>
    <row r="372" spans="2:10" s="486" customFormat="1">
      <c r="B372" s="709"/>
      <c r="C372" s="710"/>
      <c r="D372" s="711"/>
      <c r="E372" s="708"/>
    </row>
    <row r="373" spans="2:10">
      <c r="B373" s="709"/>
      <c r="C373" s="710"/>
      <c r="D373" s="711"/>
      <c r="E373" s="708"/>
      <c r="F373" s="485"/>
      <c r="G373" s="485"/>
      <c r="H373" s="485"/>
      <c r="I373" s="485"/>
      <c r="J373" s="485"/>
    </row>
    <row r="374" spans="2:10">
      <c r="B374" s="709"/>
      <c r="C374" s="710"/>
      <c r="D374" s="711"/>
      <c r="E374" s="708"/>
      <c r="F374" s="485"/>
      <c r="G374" s="485"/>
      <c r="H374" s="485"/>
      <c r="I374" s="485"/>
      <c r="J374" s="485"/>
    </row>
    <row r="375" spans="2:10" ht="39" thickBot="1">
      <c r="B375" s="480" t="s">
        <v>216</v>
      </c>
      <c r="C375" s="481" t="s">
        <v>1</v>
      </c>
      <c r="D375" s="320" t="s">
        <v>217</v>
      </c>
      <c r="E375" s="482" t="s">
        <v>15</v>
      </c>
      <c r="F375" s="485"/>
      <c r="G375" s="485"/>
      <c r="H375" s="485"/>
      <c r="I375" s="485"/>
      <c r="J375" s="485"/>
    </row>
    <row r="376" spans="2:10">
      <c r="B376" s="709" t="s">
        <v>267</v>
      </c>
      <c r="C376" s="710">
        <v>14630</v>
      </c>
      <c r="D376" s="711">
        <v>525.64580239670056</v>
      </c>
      <c r="E376" s="708">
        <v>18</v>
      </c>
      <c r="F376" s="485"/>
      <c r="G376" s="485"/>
      <c r="H376" s="485"/>
      <c r="I376" s="485"/>
      <c r="J376" s="485"/>
    </row>
    <row r="377" spans="2:10">
      <c r="B377" s="709" t="s">
        <v>785</v>
      </c>
      <c r="C377" s="710">
        <v>517</v>
      </c>
      <c r="D377" s="711">
        <v>299.84051036682615</v>
      </c>
      <c r="E377" s="708">
        <v>334</v>
      </c>
      <c r="F377" s="485"/>
      <c r="G377" s="485"/>
      <c r="H377" s="485"/>
      <c r="I377" s="485"/>
      <c r="J377" s="485"/>
    </row>
    <row r="378" spans="2:10">
      <c r="B378" s="709" t="s">
        <v>786</v>
      </c>
      <c r="C378" s="710">
        <v>452</v>
      </c>
      <c r="D378" s="711">
        <v>332.28697243929514</v>
      </c>
      <c r="E378" s="708">
        <v>289</v>
      </c>
      <c r="F378" s="485"/>
      <c r="G378" s="485"/>
      <c r="H378" s="485"/>
      <c r="I378" s="485"/>
      <c r="J378" s="485"/>
    </row>
    <row r="379" spans="2:10">
      <c r="B379" s="709" t="s">
        <v>219</v>
      </c>
      <c r="C379" s="710">
        <v>442</v>
      </c>
      <c r="D379" s="711">
        <v>271.3687545279289</v>
      </c>
      <c r="E379" s="708">
        <v>365</v>
      </c>
      <c r="F379" s="485"/>
      <c r="G379" s="485"/>
      <c r="H379" s="485"/>
      <c r="I379" s="485"/>
      <c r="J379" s="485"/>
    </row>
    <row r="380" spans="2:10">
      <c r="B380" s="709" t="s">
        <v>787</v>
      </c>
      <c r="C380" s="710">
        <v>2439</v>
      </c>
      <c r="D380" s="711">
        <v>374.40764841602078</v>
      </c>
      <c r="E380" s="708">
        <v>209</v>
      </c>
      <c r="F380" s="485"/>
      <c r="G380" s="485"/>
      <c r="H380" s="485"/>
      <c r="I380" s="485"/>
      <c r="J380" s="485"/>
    </row>
    <row r="381" spans="2:10">
      <c r="B381" s="709" t="s">
        <v>254</v>
      </c>
      <c r="C381" s="710">
        <v>928</v>
      </c>
      <c r="D381" s="711">
        <v>396.80164193782866</v>
      </c>
      <c r="E381" s="708">
        <v>159</v>
      </c>
      <c r="F381" s="485"/>
      <c r="G381" s="485"/>
      <c r="H381" s="485"/>
      <c r="I381" s="485"/>
      <c r="J381" s="485"/>
    </row>
    <row r="382" spans="2:10">
      <c r="B382" s="709" t="s">
        <v>788</v>
      </c>
      <c r="C382" s="710">
        <v>834</v>
      </c>
      <c r="D382" s="711">
        <v>439.11608144181707</v>
      </c>
      <c r="E382" s="708">
        <v>91</v>
      </c>
      <c r="F382" s="485"/>
      <c r="G382" s="485"/>
      <c r="H382" s="485"/>
      <c r="I382" s="485"/>
      <c r="J382" s="485"/>
    </row>
    <row r="383" spans="2:10">
      <c r="B383" s="709" t="s">
        <v>789</v>
      </c>
      <c r="C383" s="710">
        <v>518</v>
      </c>
      <c r="D383" s="711">
        <v>361.29788243171612</v>
      </c>
      <c r="E383" s="708">
        <v>236</v>
      </c>
      <c r="F383" s="485"/>
      <c r="G383" s="485"/>
      <c r="H383" s="485"/>
      <c r="I383" s="485"/>
      <c r="J383" s="485"/>
    </row>
    <row r="384" spans="2:10">
      <c r="B384" s="709" t="s">
        <v>790</v>
      </c>
      <c r="C384" s="710">
        <v>1598</v>
      </c>
      <c r="D384" s="711">
        <v>436.00090583417233</v>
      </c>
      <c r="E384" s="708">
        <v>96</v>
      </c>
      <c r="F384" s="485"/>
      <c r="G384" s="485"/>
      <c r="H384" s="485"/>
      <c r="I384" s="485"/>
      <c r="J384" s="485"/>
    </row>
    <row r="385" spans="2:10">
      <c r="B385" s="709" t="s">
        <v>791</v>
      </c>
      <c r="C385" s="710">
        <v>4318</v>
      </c>
      <c r="D385" s="711">
        <v>440.4940306836022</v>
      </c>
      <c r="E385" s="708">
        <v>88</v>
      </c>
      <c r="F385" s="485"/>
      <c r="G385" s="485"/>
      <c r="H385" s="485"/>
      <c r="I385" s="485"/>
      <c r="J385" s="485"/>
    </row>
    <row r="386" spans="2:10">
      <c r="B386" s="709" t="s">
        <v>1137</v>
      </c>
      <c r="C386" s="710">
        <v>297</v>
      </c>
      <c r="D386" s="711">
        <v>296.37760702524696</v>
      </c>
      <c r="E386" s="708">
        <v>340</v>
      </c>
      <c r="F386" s="485"/>
      <c r="G386" s="485"/>
      <c r="H386" s="485"/>
      <c r="I386" s="485"/>
      <c r="J386" s="485"/>
    </row>
    <row r="387" spans="2:10">
      <c r="B387" s="709" t="s">
        <v>792</v>
      </c>
      <c r="C387" s="710">
        <v>3429</v>
      </c>
      <c r="D387" s="711">
        <v>365.76858336942308</v>
      </c>
      <c r="E387" s="708">
        <v>225</v>
      </c>
      <c r="F387" s="485"/>
      <c r="G387" s="485"/>
      <c r="H387" s="485"/>
      <c r="I387" s="485"/>
      <c r="J387" s="485"/>
    </row>
    <row r="388" spans="2:10">
      <c r="B388" s="709" t="s">
        <v>793</v>
      </c>
      <c r="C388" s="710">
        <v>497</v>
      </c>
      <c r="D388" s="711">
        <v>364.72245868435732</v>
      </c>
      <c r="E388" s="708">
        <v>226</v>
      </c>
      <c r="F388" s="485"/>
      <c r="G388" s="485"/>
      <c r="H388" s="485"/>
      <c r="I388" s="485"/>
      <c r="J388" s="485"/>
    </row>
    <row r="389" spans="2:10">
      <c r="B389" s="709" t="s">
        <v>794</v>
      </c>
      <c r="C389" s="710">
        <v>779</v>
      </c>
      <c r="D389" s="711">
        <v>354.96056246895802</v>
      </c>
      <c r="E389" s="708">
        <v>246</v>
      </c>
      <c r="F389" s="485"/>
      <c r="G389" s="485"/>
      <c r="H389" s="485"/>
      <c r="I389" s="485"/>
      <c r="J389" s="485"/>
    </row>
    <row r="390" spans="2:10">
      <c r="B390" s="709" t="s">
        <v>795</v>
      </c>
      <c r="C390" s="710">
        <v>808</v>
      </c>
      <c r="D390" s="711">
        <v>385.28662845589707</v>
      </c>
      <c r="E390" s="708">
        <v>185</v>
      </c>
      <c r="F390" s="485"/>
      <c r="G390" s="485"/>
      <c r="H390" s="485"/>
      <c r="I390" s="485"/>
      <c r="J390" s="485"/>
    </row>
    <row r="391" spans="2:10">
      <c r="B391" s="709" t="s">
        <v>796</v>
      </c>
      <c r="C391" s="710">
        <v>989</v>
      </c>
      <c r="D391" s="711">
        <v>330.33063123544991</v>
      </c>
      <c r="E391" s="708">
        <v>292</v>
      </c>
      <c r="F391" s="485"/>
      <c r="G391" s="485"/>
      <c r="H391" s="485"/>
      <c r="I391" s="485"/>
      <c r="J391" s="485"/>
    </row>
    <row r="392" spans="2:10">
      <c r="B392" s="709" t="s">
        <v>272</v>
      </c>
      <c r="C392" s="710">
        <v>465</v>
      </c>
      <c r="D392" s="711">
        <v>333.1231911052526</v>
      </c>
      <c r="E392" s="708">
        <v>288</v>
      </c>
      <c r="F392" s="485"/>
      <c r="G392" s="485"/>
      <c r="H392" s="485"/>
      <c r="I392" s="485"/>
      <c r="J392" s="485"/>
    </row>
    <row r="393" spans="2:10">
      <c r="B393" s="709" t="s">
        <v>797</v>
      </c>
      <c r="C393" s="710">
        <v>1890</v>
      </c>
      <c r="D393" s="711">
        <v>457.24626461252609</v>
      </c>
      <c r="E393" s="708">
        <v>65</v>
      </c>
      <c r="F393" s="485"/>
      <c r="G393" s="485"/>
      <c r="H393" s="485"/>
      <c r="I393" s="485"/>
      <c r="J393" s="485"/>
    </row>
    <row r="394" spans="2:10">
      <c r="B394" s="709" t="s">
        <v>798</v>
      </c>
      <c r="C394" s="710">
        <v>282</v>
      </c>
      <c r="D394" s="711">
        <v>244.40130347361853</v>
      </c>
      <c r="E394" s="708">
        <v>382</v>
      </c>
      <c r="F394" s="485"/>
      <c r="G394" s="485"/>
      <c r="H394" s="485"/>
      <c r="I394" s="485"/>
      <c r="J394" s="485"/>
    </row>
    <row r="395" spans="2:10">
      <c r="B395" s="709" t="s">
        <v>799</v>
      </c>
      <c r="C395" s="710">
        <v>587</v>
      </c>
      <c r="D395" s="711">
        <v>374.12841463880994</v>
      </c>
      <c r="E395" s="708">
        <v>210</v>
      </c>
      <c r="F395" s="485"/>
      <c r="G395" s="485"/>
      <c r="H395" s="485"/>
      <c r="I395" s="485"/>
      <c r="J395" s="485"/>
    </row>
    <row r="396" spans="2:10">
      <c r="B396" s="709" t="s">
        <v>800</v>
      </c>
      <c r="C396" s="710">
        <v>8223</v>
      </c>
      <c r="D396" s="711">
        <v>491.89948094225997</v>
      </c>
      <c r="E396" s="708">
        <v>35</v>
      </c>
      <c r="F396" s="485"/>
      <c r="G396" s="485"/>
      <c r="H396" s="485"/>
      <c r="I396" s="485"/>
      <c r="J396" s="485"/>
    </row>
    <row r="397" spans="2:10">
      <c r="B397" s="709" t="s">
        <v>280</v>
      </c>
      <c r="C397" s="710">
        <v>1041</v>
      </c>
      <c r="D397" s="711">
        <v>235.42502018413359</v>
      </c>
      <c r="E397" s="708">
        <v>383</v>
      </c>
      <c r="F397" s="485"/>
      <c r="G397" s="485"/>
      <c r="H397" s="485"/>
      <c r="I397" s="485"/>
      <c r="J397" s="485"/>
    </row>
    <row r="398" spans="2:10">
      <c r="B398" s="709" t="s">
        <v>801</v>
      </c>
      <c r="C398" s="710">
        <v>754</v>
      </c>
      <c r="D398" s="711">
        <v>320.97945561203204</v>
      </c>
      <c r="E398" s="708">
        <v>310</v>
      </c>
      <c r="F398" s="485"/>
      <c r="G398" s="485"/>
      <c r="H398" s="485"/>
      <c r="I398" s="485"/>
      <c r="J398" s="485"/>
    </row>
    <row r="399" spans="2:10">
      <c r="B399" s="709" t="s">
        <v>299</v>
      </c>
      <c r="C399" s="710">
        <v>581</v>
      </c>
      <c r="D399" s="711">
        <v>415.29664045746961</v>
      </c>
      <c r="E399" s="708">
        <v>127</v>
      </c>
      <c r="F399" s="485"/>
      <c r="G399" s="485"/>
      <c r="H399" s="485"/>
      <c r="I399" s="485"/>
      <c r="J399" s="485"/>
    </row>
    <row r="400" spans="2:10">
      <c r="B400" s="709" t="s">
        <v>248</v>
      </c>
      <c r="C400" s="710">
        <v>33930</v>
      </c>
      <c r="D400" s="711">
        <v>607.82813851960793</v>
      </c>
      <c r="E400" s="708">
        <v>4</v>
      </c>
      <c r="F400" s="485"/>
      <c r="G400" s="485"/>
      <c r="H400" s="485"/>
      <c r="I400" s="485"/>
      <c r="J400" s="485"/>
    </row>
    <row r="401" spans="2:10">
      <c r="B401" s="709" t="s">
        <v>802</v>
      </c>
      <c r="C401" s="710">
        <v>462</v>
      </c>
      <c r="D401" s="711">
        <v>275.29659931235437</v>
      </c>
      <c r="E401" s="708">
        <v>362</v>
      </c>
      <c r="F401" s="485"/>
      <c r="G401" s="485"/>
      <c r="H401" s="485"/>
      <c r="I401" s="485"/>
      <c r="J401" s="485"/>
    </row>
    <row r="402" spans="2:10">
      <c r="B402" s="709" t="s">
        <v>803</v>
      </c>
      <c r="C402" s="710">
        <v>489</v>
      </c>
      <c r="D402" s="711">
        <v>420.72116253258656</v>
      </c>
      <c r="E402" s="708">
        <v>119</v>
      </c>
      <c r="F402" s="485"/>
      <c r="G402" s="485"/>
      <c r="H402" s="485"/>
      <c r="I402" s="485"/>
      <c r="J402" s="485"/>
    </row>
    <row r="403" spans="2:10">
      <c r="B403" s="709" t="s">
        <v>229</v>
      </c>
      <c r="C403" s="710">
        <v>420</v>
      </c>
      <c r="D403" s="711">
        <v>313.28554485577678</v>
      </c>
      <c r="E403" s="708">
        <v>320</v>
      </c>
      <c r="F403" s="485"/>
      <c r="G403" s="485"/>
      <c r="H403" s="485"/>
      <c r="I403" s="485"/>
      <c r="J403" s="485"/>
    </row>
    <row r="404" spans="2:10">
      <c r="B404" s="709" t="s">
        <v>804</v>
      </c>
      <c r="C404" s="710">
        <v>469</v>
      </c>
      <c r="D404" s="711">
        <v>422.96453951877641</v>
      </c>
      <c r="E404" s="708">
        <v>116</v>
      </c>
      <c r="F404" s="485"/>
      <c r="G404" s="485"/>
      <c r="H404" s="485"/>
      <c r="I404" s="485"/>
      <c r="J404" s="485"/>
    </row>
    <row r="405" spans="2:10">
      <c r="B405" s="709" t="s">
        <v>805</v>
      </c>
      <c r="C405" s="710">
        <v>434</v>
      </c>
      <c r="D405" s="711">
        <v>293.34234538695506</v>
      </c>
      <c r="E405" s="708">
        <v>344</v>
      </c>
      <c r="F405" s="485"/>
      <c r="G405" s="485"/>
      <c r="H405" s="485"/>
      <c r="I405" s="485"/>
      <c r="J405" s="485"/>
    </row>
    <row r="406" spans="2:10">
      <c r="B406" s="709" t="s">
        <v>257</v>
      </c>
      <c r="C406" s="710">
        <v>370</v>
      </c>
      <c r="D406" s="711">
        <v>361.93606448331184</v>
      </c>
      <c r="E406" s="708">
        <v>233</v>
      </c>
      <c r="F406" s="485"/>
      <c r="G406" s="485"/>
      <c r="H406" s="485"/>
      <c r="I406" s="485"/>
      <c r="J406" s="485"/>
    </row>
    <row r="407" spans="2:10">
      <c r="B407" s="709" t="s">
        <v>806</v>
      </c>
      <c r="C407" s="710">
        <v>581</v>
      </c>
      <c r="D407" s="711">
        <v>383.9900598786565</v>
      </c>
      <c r="E407" s="708">
        <v>190</v>
      </c>
      <c r="F407" s="485"/>
      <c r="G407" s="485"/>
      <c r="H407" s="485"/>
      <c r="I407" s="485"/>
      <c r="J407" s="485"/>
    </row>
    <row r="408" spans="2:10">
      <c r="B408" s="709" t="s">
        <v>807</v>
      </c>
      <c r="C408" s="710">
        <v>2355</v>
      </c>
      <c r="D408" s="711">
        <v>377.97262226330969</v>
      </c>
      <c r="E408" s="708">
        <v>199</v>
      </c>
      <c r="F408" s="485"/>
      <c r="G408" s="485"/>
      <c r="H408" s="485"/>
      <c r="I408" s="485"/>
      <c r="J408" s="485"/>
    </row>
    <row r="409" spans="2:10">
      <c r="B409" s="709" t="s">
        <v>808</v>
      </c>
      <c r="C409" s="710">
        <v>394</v>
      </c>
      <c r="D409" s="711">
        <v>339.33046825882133</v>
      </c>
      <c r="E409" s="708">
        <v>278</v>
      </c>
      <c r="F409" s="485"/>
      <c r="G409" s="485"/>
      <c r="H409" s="485"/>
      <c r="I409" s="485"/>
      <c r="J409" s="485"/>
    </row>
    <row r="410" spans="2:10">
      <c r="B410" s="709" t="s">
        <v>809</v>
      </c>
      <c r="C410" s="710">
        <v>506</v>
      </c>
      <c r="D410" s="711">
        <v>427.26382274462117</v>
      </c>
      <c r="E410" s="708">
        <v>109</v>
      </c>
      <c r="F410" s="485"/>
      <c r="G410" s="485"/>
      <c r="H410" s="485"/>
      <c r="I410" s="485"/>
      <c r="J410" s="485"/>
    </row>
    <row r="411" spans="2:10">
      <c r="B411" s="709" t="s">
        <v>810</v>
      </c>
      <c r="C411" s="710">
        <v>1624</v>
      </c>
      <c r="D411" s="711">
        <v>448.22875122476296</v>
      </c>
      <c r="E411" s="708">
        <v>77</v>
      </c>
      <c r="F411" s="485"/>
      <c r="G411" s="485"/>
      <c r="H411" s="485"/>
      <c r="I411" s="485"/>
      <c r="J411" s="485"/>
    </row>
    <row r="412" spans="2:10">
      <c r="B412" s="709" t="s">
        <v>223</v>
      </c>
      <c r="C412" s="710">
        <v>602</v>
      </c>
      <c r="D412" s="711">
        <v>468.5845943084874</v>
      </c>
      <c r="E412" s="708">
        <v>50</v>
      </c>
      <c r="F412" s="485"/>
      <c r="G412" s="485"/>
      <c r="H412" s="485"/>
      <c r="I412" s="485"/>
      <c r="J412" s="485"/>
    </row>
    <row r="413" spans="2:10">
      <c r="B413" s="709" t="s">
        <v>811</v>
      </c>
      <c r="C413" s="710">
        <v>1925</v>
      </c>
      <c r="D413" s="711">
        <v>402.95823678035316</v>
      </c>
      <c r="E413" s="708">
        <v>150</v>
      </c>
      <c r="F413" s="485"/>
      <c r="G413" s="485"/>
      <c r="H413" s="485"/>
      <c r="I413" s="485"/>
      <c r="J413" s="485"/>
    </row>
    <row r="414" spans="2:10">
      <c r="B414" s="709" t="s">
        <v>228</v>
      </c>
      <c r="C414" s="710">
        <v>359</v>
      </c>
      <c r="D414" s="711">
        <v>313.48236115962277</v>
      </c>
      <c r="E414" s="708">
        <v>319</v>
      </c>
      <c r="F414" s="485"/>
      <c r="G414" s="485"/>
      <c r="H414" s="485"/>
      <c r="I414" s="485"/>
      <c r="J414" s="485"/>
    </row>
    <row r="415" spans="2:10">
      <c r="B415" s="709" t="s">
        <v>812</v>
      </c>
      <c r="C415" s="710">
        <v>3072</v>
      </c>
      <c r="D415" s="711">
        <v>384.69630030354944</v>
      </c>
      <c r="E415" s="708">
        <v>188</v>
      </c>
      <c r="F415" s="485"/>
      <c r="G415" s="485"/>
      <c r="H415" s="485"/>
      <c r="I415" s="485"/>
      <c r="J415" s="485"/>
    </row>
    <row r="416" spans="2:10">
      <c r="B416" s="709" t="s">
        <v>813</v>
      </c>
      <c r="C416" s="710">
        <v>637</v>
      </c>
      <c r="D416" s="711">
        <v>261.89095962274547</v>
      </c>
      <c r="E416" s="708">
        <v>371</v>
      </c>
      <c r="F416" s="485"/>
      <c r="G416" s="485"/>
      <c r="H416" s="485"/>
      <c r="I416" s="485"/>
      <c r="J416" s="485"/>
    </row>
    <row r="417" spans="2:10">
      <c r="B417" s="709" t="s">
        <v>814</v>
      </c>
      <c r="C417" s="710">
        <v>1875</v>
      </c>
      <c r="D417" s="711">
        <v>431.06222929291999</v>
      </c>
      <c r="E417" s="708">
        <v>105</v>
      </c>
      <c r="F417" s="485"/>
      <c r="G417" s="485"/>
      <c r="H417" s="485"/>
      <c r="I417" s="485"/>
      <c r="J417" s="485"/>
    </row>
    <row r="418" spans="2:10">
      <c r="B418" s="709" t="s">
        <v>815</v>
      </c>
      <c r="C418" s="710">
        <v>2146</v>
      </c>
      <c r="D418" s="711">
        <v>379.30406717888627</v>
      </c>
      <c r="E418" s="708">
        <v>197</v>
      </c>
      <c r="F418" s="485"/>
      <c r="G418" s="485"/>
      <c r="H418" s="485"/>
      <c r="I418" s="485"/>
      <c r="J418" s="485"/>
    </row>
    <row r="419" spans="2:10">
      <c r="B419" s="709" t="s">
        <v>287</v>
      </c>
      <c r="C419" s="710">
        <v>521</v>
      </c>
      <c r="D419" s="711">
        <v>312.17793543129693</v>
      </c>
      <c r="E419" s="708">
        <v>322</v>
      </c>
      <c r="F419" s="485"/>
      <c r="G419" s="485"/>
      <c r="H419" s="485"/>
      <c r="I419" s="485"/>
      <c r="J419" s="485"/>
    </row>
    <row r="420" spans="2:10">
      <c r="B420" s="709" t="s">
        <v>816</v>
      </c>
      <c r="C420" s="710">
        <v>592</v>
      </c>
      <c r="D420" s="711">
        <v>302.42501954013005</v>
      </c>
      <c r="E420" s="708">
        <v>331</v>
      </c>
      <c r="F420" s="485"/>
      <c r="G420" s="485"/>
      <c r="H420" s="485"/>
      <c r="I420" s="485"/>
      <c r="J420" s="485"/>
    </row>
    <row r="421" spans="2:10">
      <c r="B421" s="487"/>
      <c r="C421" s="488"/>
      <c r="D421" s="489"/>
      <c r="E421" s="490"/>
      <c r="F421" s="485"/>
      <c r="G421" s="485"/>
      <c r="H421" s="485"/>
      <c r="I421" s="485"/>
      <c r="J421" s="485"/>
    </row>
    <row r="422" spans="2:10">
      <c r="B422" s="487"/>
      <c r="C422" s="488"/>
      <c r="D422" s="489"/>
      <c r="E422" s="490"/>
      <c r="F422" s="485"/>
      <c r="G422" s="485"/>
      <c r="H422" s="485"/>
      <c r="I422" s="485"/>
      <c r="J422" s="485"/>
    </row>
    <row r="423" spans="2:10" ht="15.75">
      <c r="B423" s="622" t="s">
        <v>1138</v>
      </c>
      <c r="C423" s="488"/>
      <c r="D423" s="489"/>
      <c r="E423" s="490"/>
      <c r="F423" s="485"/>
      <c r="G423" s="485"/>
      <c r="H423" s="485"/>
      <c r="I423" s="485"/>
      <c r="J423" s="485"/>
    </row>
    <row r="424" spans="2:10">
      <c r="B424" s="623" t="s">
        <v>915</v>
      </c>
      <c r="C424" s="488"/>
      <c r="D424" s="489"/>
      <c r="E424" s="490"/>
      <c r="F424" s="485"/>
      <c r="G424" s="485"/>
      <c r="H424" s="485"/>
      <c r="I424" s="485"/>
      <c r="J424" s="485"/>
    </row>
    <row r="425" spans="2:10">
      <c r="B425" s="487"/>
      <c r="C425" s="488"/>
      <c r="D425" s="489"/>
      <c r="E425" s="490"/>
      <c r="F425" s="485"/>
      <c r="G425" s="485"/>
      <c r="H425" s="485"/>
      <c r="I425" s="485"/>
      <c r="J425" s="485"/>
    </row>
    <row r="426" spans="2:10">
      <c r="B426" s="487"/>
      <c r="C426" s="488"/>
      <c r="D426" s="489"/>
      <c r="E426" s="490"/>
      <c r="F426" s="485"/>
      <c r="G426" s="485"/>
      <c r="H426" s="485"/>
      <c r="I426" s="485"/>
      <c r="J426" s="485"/>
    </row>
    <row r="427" spans="2:10">
      <c r="B427" s="487"/>
      <c r="C427" s="488"/>
      <c r="D427" s="489"/>
      <c r="E427" s="490"/>
      <c r="F427" s="485"/>
      <c r="G427" s="485"/>
      <c r="H427" s="485"/>
      <c r="I427" s="485"/>
      <c r="J427" s="485"/>
    </row>
    <row r="428" spans="2:10">
      <c r="B428" s="487"/>
      <c r="C428" s="488"/>
      <c r="D428" s="489"/>
      <c r="E428" s="490"/>
      <c r="F428" s="485"/>
      <c r="G428" s="485"/>
      <c r="H428" s="485"/>
      <c r="I428" s="485"/>
      <c r="J428" s="485"/>
    </row>
    <row r="429" spans="2:10">
      <c r="B429" s="487"/>
      <c r="C429" s="488"/>
      <c r="D429" s="489"/>
      <c r="E429" s="490"/>
      <c r="F429" s="485"/>
      <c r="G429" s="485"/>
      <c r="H429" s="485"/>
      <c r="I429" s="485"/>
      <c r="J429" s="485"/>
    </row>
    <row r="430" spans="2:10">
      <c r="B430" s="487"/>
      <c r="C430" s="488"/>
      <c r="D430" s="489"/>
      <c r="E430" s="490"/>
      <c r="F430" s="485"/>
      <c r="G430" s="485"/>
      <c r="H430" s="485"/>
      <c r="I430" s="485"/>
      <c r="J430" s="485"/>
    </row>
    <row r="431" spans="2:10">
      <c r="B431" s="487"/>
      <c r="C431" s="488"/>
      <c r="D431" s="489"/>
      <c r="E431" s="490"/>
      <c r="F431" s="485"/>
      <c r="G431" s="485"/>
      <c r="H431" s="485"/>
      <c r="I431" s="485"/>
      <c r="J431" s="485"/>
    </row>
    <row r="432" spans="2:10">
      <c r="B432" s="487"/>
      <c r="C432" s="488"/>
      <c r="D432" s="489"/>
      <c r="E432" s="490"/>
      <c r="F432" s="485"/>
      <c r="G432" s="485"/>
      <c r="H432" s="485"/>
      <c r="I432" s="485"/>
      <c r="J432" s="485"/>
    </row>
    <row r="433" spans="2:10">
      <c r="B433" s="487"/>
      <c r="C433" s="488"/>
      <c r="D433" s="489"/>
      <c r="E433" s="490"/>
      <c r="F433" s="485"/>
      <c r="G433" s="485"/>
      <c r="H433" s="485"/>
      <c r="I433" s="485"/>
      <c r="J433" s="485"/>
    </row>
    <row r="434" spans="2:10">
      <c r="B434" s="485"/>
      <c r="C434" s="491"/>
      <c r="D434" s="492"/>
      <c r="E434" s="490"/>
      <c r="F434" s="485"/>
      <c r="G434" s="485"/>
      <c r="H434" s="485"/>
      <c r="I434" s="485"/>
      <c r="J434" s="485"/>
    </row>
    <row r="435" spans="2:10">
      <c r="B435" s="485"/>
      <c r="C435" s="491"/>
      <c r="D435" s="492"/>
      <c r="E435" s="490"/>
      <c r="F435" s="485"/>
      <c r="G435" s="485"/>
      <c r="H435" s="485"/>
      <c r="I435" s="485"/>
      <c r="J435" s="485"/>
    </row>
    <row r="436" spans="2:10">
      <c r="B436" s="485"/>
      <c r="C436" s="491"/>
      <c r="D436" s="492"/>
      <c r="E436" s="490"/>
      <c r="F436" s="485"/>
      <c r="G436" s="485"/>
      <c r="H436" s="485"/>
      <c r="I436" s="485"/>
      <c r="J436" s="485"/>
    </row>
    <row r="437" spans="2:10">
      <c r="B437" s="485"/>
      <c r="C437" s="491"/>
      <c r="D437" s="492"/>
      <c r="E437" s="490"/>
      <c r="F437" s="485"/>
      <c r="G437" s="485"/>
      <c r="H437" s="485"/>
      <c r="I437" s="485"/>
      <c r="J437" s="485"/>
    </row>
    <row r="438" spans="2:10">
      <c r="B438" s="485"/>
      <c r="C438" s="491"/>
      <c r="D438" s="492"/>
      <c r="E438" s="490"/>
      <c r="F438" s="485"/>
      <c r="G438" s="485"/>
      <c r="H438" s="485"/>
      <c r="I438" s="485"/>
      <c r="J438" s="485"/>
    </row>
    <row r="439" spans="2:10">
      <c r="B439" s="485"/>
      <c r="C439" s="491"/>
      <c r="D439" s="492"/>
      <c r="E439" s="490"/>
      <c r="F439" s="485"/>
      <c r="G439" s="485"/>
      <c r="H439" s="485"/>
      <c r="I439" s="485"/>
      <c r="J439" s="485"/>
    </row>
    <row r="440" spans="2:10">
      <c r="B440" s="485"/>
      <c r="C440" s="491"/>
      <c r="D440" s="492"/>
      <c r="E440" s="490"/>
      <c r="F440" s="485"/>
      <c r="G440" s="485"/>
      <c r="H440" s="485"/>
      <c r="I440" s="485"/>
      <c r="J440" s="485"/>
    </row>
    <row r="441" spans="2:10">
      <c r="B441" s="485"/>
      <c r="C441" s="491"/>
      <c r="D441" s="492"/>
      <c r="E441" s="490"/>
      <c r="F441" s="485"/>
      <c r="G441" s="485"/>
      <c r="H441" s="485"/>
      <c r="I441" s="485"/>
      <c r="J441" s="485"/>
    </row>
    <row r="442" spans="2:10">
      <c r="B442" s="485"/>
      <c r="C442" s="491"/>
      <c r="D442" s="492"/>
      <c r="E442" s="490"/>
      <c r="F442" s="485"/>
      <c r="G442" s="485"/>
      <c r="H442" s="485"/>
      <c r="I442" s="485"/>
      <c r="J442" s="485"/>
    </row>
    <row r="443" spans="2:10">
      <c r="B443" s="485"/>
      <c r="C443" s="491"/>
      <c r="D443" s="492"/>
      <c r="E443" s="490"/>
      <c r="F443" s="485"/>
      <c r="G443" s="485"/>
      <c r="H443" s="485"/>
      <c r="I443" s="485"/>
      <c r="J443" s="485"/>
    </row>
    <row r="444" spans="2:10">
      <c r="B444" s="485"/>
      <c r="C444" s="491"/>
      <c r="D444" s="492"/>
      <c r="E444" s="490"/>
      <c r="F444" s="485"/>
      <c r="G444" s="485"/>
      <c r="H444" s="485"/>
      <c r="I444" s="485"/>
      <c r="J444" s="485"/>
    </row>
    <row r="445" spans="2:10">
      <c r="B445" s="485"/>
      <c r="C445" s="491"/>
      <c r="D445" s="492"/>
      <c r="E445" s="490"/>
      <c r="F445" s="485"/>
      <c r="G445" s="485"/>
      <c r="H445" s="485"/>
      <c r="I445" s="485"/>
      <c r="J445" s="485"/>
    </row>
    <row r="446" spans="2:10">
      <c r="B446" s="485"/>
      <c r="C446" s="491"/>
      <c r="D446" s="492"/>
      <c r="E446" s="490"/>
      <c r="F446" s="485"/>
      <c r="G446" s="485"/>
      <c r="H446" s="485"/>
      <c r="I446" s="485"/>
      <c r="J446" s="485"/>
    </row>
    <row r="447" spans="2:10">
      <c r="B447" s="485"/>
      <c r="C447" s="491"/>
      <c r="D447" s="492"/>
      <c r="E447" s="493"/>
      <c r="F447" s="485"/>
      <c r="G447" s="485"/>
      <c r="H447" s="485"/>
      <c r="I447" s="485"/>
      <c r="J447" s="485"/>
    </row>
    <row r="448" spans="2:10">
      <c r="B448" s="485"/>
      <c r="C448" s="491"/>
      <c r="D448" s="492"/>
      <c r="E448" s="493"/>
      <c r="F448" s="485"/>
      <c r="G448" s="485"/>
      <c r="H448" s="485"/>
      <c r="I448" s="485"/>
      <c r="J448" s="485"/>
    </row>
    <row r="449" spans="2:10">
      <c r="B449" s="485"/>
      <c r="C449" s="491"/>
      <c r="D449" s="492"/>
      <c r="E449" s="493"/>
      <c r="F449" s="485"/>
      <c r="G449" s="485"/>
      <c r="H449" s="485"/>
      <c r="I449" s="485"/>
      <c r="J449" s="485"/>
    </row>
    <row r="450" spans="2:10">
      <c r="B450" s="485"/>
      <c r="C450" s="491"/>
      <c r="D450" s="492"/>
      <c r="E450" s="493"/>
      <c r="F450" s="485"/>
      <c r="G450" s="485"/>
      <c r="H450" s="485"/>
      <c r="I450" s="485"/>
      <c r="J450" s="485"/>
    </row>
    <row r="451" spans="2:10">
      <c r="B451" s="485"/>
      <c r="C451" s="491"/>
      <c r="D451" s="492"/>
      <c r="E451" s="493"/>
      <c r="F451" s="485"/>
      <c r="G451" s="485"/>
      <c r="H451" s="485"/>
      <c r="I451" s="485"/>
      <c r="J451" s="485"/>
    </row>
    <row r="452" spans="2:10">
      <c r="B452" s="485"/>
      <c r="C452" s="491"/>
      <c r="D452" s="492"/>
      <c r="E452" s="493"/>
      <c r="F452" s="485"/>
      <c r="G452" s="485"/>
      <c r="H452" s="485"/>
      <c r="I452" s="485"/>
      <c r="J452" s="485"/>
    </row>
    <row r="453" spans="2:10">
      <c r="B453" s="485"/>
      <c r="C453" s="491"/>
      <c r="D453" s="492"/>
      <c r="E453" s="493"/>
      <c r="F453" s="485"/>
      <c r="G453" s="485"/>
      <c r="H453" s="485"/>
      <c r="I453" s="485"/>
      <c r="J453" s="485"/>
    </row>
    <row r="454" spans="2:10">
      <c r="B454" s="485"/>
      <c r="C454" s="491"/>
      <c r="D454" s="492"/>
      <c r="E454" s="493"/>
      <c r="F454" s="485"/>
      <c r="G454" s="485"/>
      <c r="H454" s="485"/>
      <c r="I454" s="485"/>
      <c r="J454" s="485"/>
    </row>
    <row r="455" spans="2:10">
      <c r="B455" s="485"/>
      <c r="C455" s="491"/>
      <c r="D455" s="492"/>
      <c r="E455" s="493"/>
      <c r="F455" s="485"/>
      <c r="G455" s="485"/>
      <c r="H455" s="485"/>
      <c r="I455" s="485"/>
      <c r="J455" s="485"/>
    </row>
    <row r="456" spans="2:10">
      <c r="B456" s="485"/>
      <c r="C456" s="491"/>
      <c r="D456" s="492"/>
      <c r="E456" s="493"/>
      <c r="F456" s="485"/>
      <c r="G456" s="485"/>
      <c r="H456" s="485"/>
      <c r="I456" s="485"/>
      <c r="J456" s="485"/>
    </row>
    <row r="457" spans="2:10">
      <c r="B457" s="485"/>
      <c r="C457" s="491"/>
      <c r="D457" s="492"/>
      <c r="E457" s="493"/>
      <c r="F457" s="485"/>
      <c r="G457" s="485"/>
      <c r="H457" s="485"/>
      <c r="I457" s="485"/>
      <c r="J457" s="485"/>
    </row>
    <row r="458" spans="2:10">
      <c r="B458" s="485"/>
      <c r="C458" s="491"/>
      <c r="D458" s="492"/>
      <c r="E458" s="493"/>
      <c r="F458" s="485"/>
      <c r="G458" s="485"/>
      <c r="H458" s="485"/>
      <c r="I458" s="485"/>
      <c r="J458" s="485"/>
    </row>
    <row r="459" spans="2:10">
      <c r="B459" s="485"/>
      <c r="C459" s="491"/>
      <c r="D459" s="492"/>
      <c r="E459" s="493"/>
      <c r="F459" s="485"/>
      <c r="G459" s="485"/>
      <c r="H459" s="485"/>
      <c r="I459" s="485"/>
      <c r="J459" s="485"/>
    </row>
    <row r="460" spans="2:10">
      <c r="B460" s="485"/>
      <c r="C460" s="491"/>
      <c r="D460" s="492"/>
      <c r="E460" s="493"/>
      <c r="F460" s="485"/>
      <c r="G460" s="485"/>
      <c r="H460" s="485"/>
      <c r="I460" s="485"/>
      <c r="J460" s="485"/>
    </row>
    <row r="461" spans="2:10">
      <c r="B461" s="485"/>
      <c r="C461" s="491"/>
      <c r="D461" s="492"/>
      <c r="E461" s="493"/>
      <c r="F461" s="485"/>
      <c r="G461" s="485"/>
      <c r="H461" s="485"/>
      <c r="I461" s="485"/>
      <c r="J461" s="485"/>
    </row>
    <row r="462" spans="2:10">
      <c r="B462" s="485"/>
      <c r="C462" s="491"/>
      <c r="D462" s="492"/>
      <c r="E462" s="493"/>
      <c r="F462" s="485"/>
      <c r="G462" s="485"/>
      <c r="H462" s="485"/>
      <c r="I462" s="485"/>
      <c r="J462" s="485"/>
    </row>
    <row r="463" spans="2:10">
      <c r="B463" s="485"/>
      <c r="C463" s="491"/>
      <c r="D463" s="492"/>
      <c r="E463" s="493"/>
      <c r="F463" s="485"/>
      <c r="G463" s="485"/>
      <c r="H463" s="485"/>
      <c r="I463" s="485"/>
      <c r="J463" s="485"/>
    </row>
    <row r="464" spans="2:10">
      <c r="B464" s="485"/>
      <c r="C464" s="491"/>
      <c r="D464" s="492"/>
      <c r="E464" s="493"/>
      <c r="F464" s="485"/>
      <c r="G464" s="485"/>
      <c r="H464" s="485"/>
      <c r="I464" s="485"/>
      <c r="J464" s="485"/>
    </row>
    <row r="465" spans="2:10">
      <c r="B465" s="485"/>
      <c r="C465" s="491"/>
      <c r="D465" s="492"/>
      <c r="E465" s="493"/>
      <c r="F465" s="485"/>
      <c r="G465" s="485"/>
      <c r="H465" s="485"/>
      <c r="I465" s="485"/>
      <c r="J465" s="485"/>
    </row>
    <row r="466" spans="2:10">
      <c r="B466" s="485"/>
      <c r="C466" s="491"/>
      <c r="D466" s="492"/>
      <c r="E466" s="493"/>
      <c r="F466" s="485"/>
      <c r="G466" s="485"/>
      <c r="H466" s="485"/>
      <c r="I466" s="485"/>
      <c r="J466" s="485"/>
    </row>
    <row r="467" spans="2:10">
      <c r="B467" s="485"/>
      <c r="C467" s="491"/>
      <c r="D467" s="492"/>
      <c r="E467" s="493"/>
      <c r="F467" s="485"/>
      <c r="G467" s="485"/>
      <c r="H467" s="485"/>
      <c r="I467" s="485"/>
      <c r="J467" s="485"/>
    </row>
    <row r="468" spans="2:10">
      <c r="B468" s="485"/>
      <c r="C468" s="491"/>
      <c r="D468" s="492"/>
      <c r="E468" s="493"/>
      <c r="F468" s="485"/>
      <c r="G468" s="485"/>
      <c r="H468" s="485"/>
      <c r="I468" s="485"/>
      <c r="J468" s="485"/>
    </row>
    <row r="469" spans="2:10">
      <c r="B469" s="485"/>
      <c r="C469" s="491"/>
      <c r="D469" s="492"/>
      <c r="E469" s="493"/>
      <c r="F469" s="485"/>
      <c r="G469" s="485"/>
      <c r="H469" s="485"/>
      <c r="I469" s="485"/>
      <c r="J469" s="485"/>
    </row>
    <row r="470" spans="2:10">
      <c r="B470" s="485"/>
      <c r="C470" s="491"/>
      <c r="D470" s="492"/>
      <c r="E470" s="493"/>
      <c r="F470" s="485"/>
      <c r="G470" s="485"/>
      <c r="H470" s="485"/>
      <c r="I470" s="485"/>
      <c r="J470" s="485"/>
    </row>
    <row r="471" spans="2:10">
      <c r="B471" s="485"/>
      <c r="C471" s="491"/>
      <c r="D471" s="492"/>
      <c r="E471" s="493"/>
      <c r="F471" s="485"/>
      <c r="G471" s="485"/>
      <c r="H471" s="485"/>
      <c r="I471" s="485"/>
      <c r="J471" s="485"/>
    </row>
    <row r="472" spans="2:10">
      <c r="B472" s="485"/>
      <c r="C472" s="491"/>
      <c r="D472" s="492"/>
      <c r="E472" s="493"/>
      <c r="F472" s="485"/>
      <c r="G472" s="485"/>
      <c r="H472" s="485"/>
      <c r="I472" s="485"/>
      <c r="J472" s="485"/>
    </row>
    <row r="473" spans="2:10">
      <c r="B473" s="485"/>
      <c r="C473" s="491"/>
      <c r="D473" s="492"/>
      <c r="E473" s="493"/>
      <c r="F473" s="485"/>
      <c r="G473" s="485"/>
      <c r="H473" s="485"/>
      <c r="I473" s="485"/>
      <c r="J473" s="485"/>
    </row>
    <row r="474" spans="2:10">
      <c r="B474" s="485"/>
      <c r="C474" s="491"/>
      <c r="D474" s="492"/>
      <c r="E474" s="493"/>
      <c r="F474" s="485"/>
      <c r="G474" s="485"/>
      <c r="H474" s="485"/>
      <c r="I474" s="485"/>
      <c r="J474" s="485"/>
    </row>
    <row r="475" spans="2:10">
      <c r="B475" s="485"/>
      <c r="C475" s="491"/>
      <c r="D475" s="492"/>
      <c r="E475" s="493"/>
      <c r="F475" s="485"/>
      <c r="G475" s="485"/>
      <c r="H475" s="485"/>
      <c r="I475" s="485"/>
      <c r="J475" s="485"/>
    </row>
    <row r="476" spans="2:10">
      <c r="B476" s="485"/>
      <c r="C476" s="491"/>
      <c r="D476" s="492"/>
      <c r="E476" s="493"/>
      <c r="F476" s="485"/>
      <c r="G476" s="485"/>
      <c r="H476" s="485"/>
      <c r="I476" s="485"/>
      <c r="J476" s="485"/>
    </row>
    <row r="477" spans="2:10">
      <c r="B477" s="485"/>
      <c r="C477" s="491"/>
      <c r="D477" s="492"/>
      <c r="E477" s="493"/>
      <c r="F477" s="485"/>
      <c r="G477" s="485"/>
      <c r="H477" s="485"/>
      <c r="I477" s="485"/>
      <c r="J477" s="485"/>
    </row>
    <row r="478" spans="2:10">
      <c r="B478" s="485"/>
      <c r="C478" s="491"/>
      <c r="D478" s="492"/>
      <c r="E478" s="493"/>
      <c r="F478" s="485"/>
      <c r="G478" s="485"/>
      <c r="H478" s="485"/>
      <c r="I478" s="485"/>
      <c r="J478" s="485"/>
    </row>
    <row r="479" spans="2:10">
      <c r="B479" s="485"/>
      <c r="C479" s="491"/>
      <c r="D479" s="492"/>
      <c r="E479" s="493"/>
      <c r="F479" s="485"/>
      <c r="G479" s="485"/>
      <c r="H479" s="485"/>
      <c r="I479" s="485"/>
      <c r="J479" s="485"/>
    </row>
    <row r="480" spans="2:10">
      <c r="B480" s="485"/>
      <c r="C480" s="491"/>
      <c r="D480" s="492"/>
      <c r="E480" s="493"/>
      <c r="F480" s="485"/>
      <c r="G480" s="485"/>
      <c r="H480" s="485"/>
      <c r="I480" s="485"/>
      <c r="J480" s="485"/>
    </row>
    <row r="481" spans="2:10">
      <c r="B481" s="485"/>
      <c r="C481" s="491"/>
      <c r="D481" s="492"/>
      <c r="E481" s="493"/>
      <c r="F481" s="485"/>
      <c r="G481" s="485"/>
      <c r="H481" s="485"/>
      <c r="I481" s="485"/>
      <c r="J481" s="485"/>
    </row>
    <row r="482" spans="2:10">
      <c r="B482" s="485"/>
      <c r="C482" s="491"/>
      <c r="D482" s="492"/>
      <c r="E482" s="493"/>
      <c r="F482" s="485"/>
      <c r="G482" s="485"/>
      <c r="H482" s="485"/>
      <c r="I482" s="485"/>
      <c r="J482" s="485"/>
    </row>
    <row r="483" spans="2:10">
      <c r="B483" s="485"/>
      <c r="C483" s="491"/>
      <c r="D483" s="492"/>
      <c r="E483" s="493"/>
      <c r="F483" s="485"/>
      <c r="G483" s="485"/>
      <c r="H483" s="485"/>
      <c r="I483" s="485"/>
      <c r="J483" s="485"/>
    </row>
    <row r="484" spans="2:10">
      <c r="B484" s="485"/>
      <c r="C484" s="491"/>
      <c r="D484" s="492"/>
      <c r="E484" s="493"/>
      <c r="F484" s="485"/>
      <c r="G484" s="485"/>
      <c r="H484" s="485"/>
      <c r="I484" s="485"/>
      <c r="J484" s="485"/>
    </row>
    <row r="485" spans="2:10">
      <c r="B485" s="485"/>
      <c r="C485" s="491"/>
      <c r="D485" s="492"/>
      <c r="E485" s="493"/>
      <c r="F485" s="485"/>
      <c r="G485" s="485"/>
      <c r="H485" s="485"/>
      <c r="I485" s="485"/>
      <c r="J485" s="485"/>
    </row>
    <row r="486" spans="2:10">
      <c r="B486" s="485"/>
      <c r="C486" s="491"/>
      <c r="D486" s="492"/>
      <c r="E486" s="493"/>
      <c r="F486" s="485"/>
      <c r="G486" s="485"/>
      <c r="H486" s="485"/>
      <c r="I486" s="485"/>
      <c r="J486" s="485"/>
    </row>
    <row r="487" spans="2:10">
      <c r="B487" s="485"/>
      <c r="C487" s="491"/>
      <c r="D487" s="492"/>
      <c r="E487" s="493"/>
      <c r="F487" s="485"/>
      <c r="G487" s="485"/>
      <c r="H487" s="485"/>
      <c r="I487" s="485"/>
      <c r="J487" s="485"/>
    </row>
    <row r="488" spans="2:10">
      <c r="B488" s="485"/>
      <c r="C488" s="491"/>
      <c r="D488" s="492"/>
      <c r="E488" s="493"/>
      <c r="F488" s="485"/>
      <c r="G488" s="485"/>
      <c r="H488" s="485"/>
      <c r="I488" s="485"/>
      <c r="J488" s="485"/>
    </row>
    <row r="489" spans="2:10">
      <c r="B489" s="485"/>
      <c r="C489" s="491"/>
      <c r="D489" s="492"/>
      <c r="E489" s="493"/>
      <c r="F489" s="485"/>
      <c r="G489" s="485"/>
      <c r="H489" s="485"/>
      <c r="I489" s="485"/>
      <c r="J489" s="485"/>
    </row>
    <row r="490" spans="2:10">
      <c r="B490" s="485"/>
      <c r="C490" s="491"/>
      <c r="D490" s="492"/>
      <c r="E490" s="493"/>
      <c r="F490" s="485"/>
      <c r="G490" s="485"/>
      <c r="H490" s="485"/>
      <c r="I490" s="485"/>
      <c r="J490" s="485"/>
    </row>
    <row r="491" spans="2:10">
      <c r="B491" s="485"/>
      <c r="C491" s="491"/>
      <c r="D491" s="492"/>
      <c r="E491" s="493"/>
      <c r="F491" s="485"/>
      <c r="G491" s="485"/>
      <c r="H491" s="485"/>
      <c r="I491" s="485"/>
      <c r="J491" s="485"/>
    </row>
    <row r="492" spans="2:10">
      <c r="B492" s="485"/>
      <c r="C492" s="491"/>
      <c r="D492" s="492"/>
      <c r="E492" s="493"/>
      <c r="F492" s="485"/>
      <c r="G492" s="485"/>
      <c r="H492" s="485"/>
      <c r="I492" s="485"/>
      <c r="J492" s="485"/>
    </row>
    <row r="493" spans="2:10">
      <c r="B493" s="485"/>
      <c r="C493" s="491"/>
      <c r="D493" s="492"/>
      <c r="E493" s="493"/>
      <c r="F493" s="485"/>
      <c r="G493" s="485"/>
      <c r="H493" s="485"/>
      <c r="I493" s="485"/>
      <c r="J493" s="485"/>
    </row>
    <row r="494" spans="2:10">
      <c r="B494" s="485"/>
      <c r="C494" s="491"/>
      <c r="D494" s="492"/>
      <c r="E494" s="493"/>
      <c r="F494" s="485"/>
      <c r="G494" s="485"/>
      <c r="H494" s="485"/>
      <c r="I494" s="485"/>
      <c r="J494" s="485"/>
    </row>
    <row r="495" spans="2:10">
      <c r="B495" s="485"/>
      <c r="C495" s="491"/>
      <c r="D495" s="492"/>
      <c r="E495" s="493"/>
      <c r="F495" s="485"/>
      <c r="G495" s="485"/>
      <c r="H495" s="485"/>
      <c r="I495" s="485"/>
      <c r="J495" s="485"/>
    </row>
    <row r="496" spans="2:10">
      <c r="B496" s="485"/>
      <c r="C496" s="491"/>
      <c r="D496" s="492"/>
      <c r="E496" s="493"/>
      <c r="F496" s="485"/>
      <c r="G496" s="485"/>
      <c r="H496" s="485"/>
      <c r="I496" s="485"/>
      <c r="J496" s="485"/>
    </row>
    <row r="497" spans="2:10">
      <c r="B497" s="485"/>
      <c r="C497" s="491"/>
      <c r="D497" s="492"/>
      <c r="E497" s="493"/>
      <c r="F497" s="485"/>
      <c r="G497" s="485"/>
      <c r="H497" s="485"/>
      <c r="I497" s="485"/>
      <c r="J497" s="485"/>
    </row>
    <row r="498" spans="2:10">
      <c r="B498" s="485"/>
      <c r="C498" s="491"/>
      <c r="D498" s="492"/>
      <c r="E498" s="493"/>
      <c r="F498" s="485"/>
      <c r="G498" s="485"/>
      <c r="H498" s="485"/>
      <c r="I498" s="485"/>
      <c r="J498" s="485"/>
    </row>
    <row r="499" spans="2:10">
      <c r="B499" s="485"/>
      <c r="C499" s="491"/>
      <c r="D499" s="492"/>
      <c r="E499" s="493"/>
      <c r="F499" s="485"/>
      <c r="G499" s="485"/>
      <c r="H499" s="485"/>
      <c r="I499" s="485"/>
      <c r="J499" s="485"/>
    </row>
    <row r="500" spans="2:10">
      <c r="B500" s="485"/>
      <c r="C500" s="491"/>
      <c r="D500" s="492"/>
      <c r="E500" s="493"/>
      <c r="F500" s="485"/>
      <c r="G500" s="485"/>
      <c r="H500" s="485"/>
      <c r="I500" s="485"/>
      <c r="J500" s="485"/>
    </row>
    <row r="501" spans="2:10">
      <c r="B501" s="485"/>
      <c r="C501" s="491"/>
      <c r="D501" s="492"/>
      <c r="E501" s="493"/>
      <c r="F501" s="485"/>
      <c r="G501" s="485"/>
      <c r="H501" s="485"/>
      <c r="I501" s="485"/>
      <c r="J501" s="485"/>
    </row>
    <row r="502" spans="2:10">
      <c r="B502" s="485"/>
      <c r="C502" s="491"/>
      <c r="D502" s="492"/>
      <c r="E502" s="493"/>
      <c r="F502" s="485"/>
      <c r="G502" s="485"/>
      <c r="H502" s="485"/>
      <c r="I502" s="485"/>
      <c r="J502" s="485"/>
    </row>
    <row r="503" spans="2:10">
      <c r="B503" s="485"/>
      <c r="C503" s="491"/>
      <c r="D503" s="492"/>
      <c r="E503" s="493"/>
      <c r="F503" s="485"/>
      <c r="G503" s="485"/>
      <c r="H503" s="485"/>
      <c r="I503" s="485"/>
      <c r="J503" s="485"/>
    </row>
    <row r="504" spans="2:10">
      <c r="B504" s="485"/>
      <c r="C504" s="491"/>
      <c r="D504" s="492"/>
      <c r="E504" s="493"/>
      <c r="F504" s="485"/>
      <c r="G504" s="485"/>
      <c r="H504" s="485"/>
      <c r="I504" s="485"/>
      <c r="J504" s="485"/>
    </row>
    <row r="505" spans="2:10">
      <c r="B505" s="485"/>
      <c r="C505" s="491"/>
      <c r="D505" s="492"/>
      <c r="E505" s="493"/>
      <c r="F505" s="485"/>
      <c r="G505" s="485"/>
      <c r="H505" s="485"/>
      <c r="I505" s="485"/>
      <c r="J505" s="485"/>
    </row>
    <row r="506" spans="2:10">
      <c r="B506" s="485"/>
      <c r="C506" s="491"/>
      <c r="D506" s="492"/>
      <c r="E506" s="493"/>
      <c r="F506" s="485"/>
      <c r="G506" s="485"/>
      <c r="H506" s="485"/>
      <c r="I506" s="485"/>
      <c r="J506" s="485"/>
    </row>
    <row r="507" spans="2:10">
      <c r="B507" s="485"/>
      <c r="C507" s="491"/>
      <c r="D507" s="492"/>
      <c r="E507" s="493"/>
      <c r="F507" s="485"/>
      <c r="G507" s="485"/>
      <c r="H507" s="485"/>
      <c r="I507" s="485"/>
      <c r="J507" s="485"/>
    </row>
    <row r="508" spans="2:10">
      <c r="B508" s="485"/>
      <c r="C508" s="491"/>
      <c r="D508" s="492"/>
      <c r="E508" s="493"/>
      <c r="F508" s="485"/>
      <c r="G508" s="485"/>
      <c r="H508" s="485"/>
      <c r="I508" s="485"/>
      <c r="J508" s="485"/>
    </row>
    <row r="509" spans="2:10">
      <c r="B509" s="485"/>
      <c r="C509" s="491"/>
      <c r="D509" s="492"/>
      <c r="E509" s="493"/>
      <c r="F509" s="485"/>
      <c r="G509" s="485"/>
      <c r="H509" s="485"/>
      <c r="I509" s="485"/>
      <c r="J509" s="485"/>
    </row>
    <row r="510" spans="2:10">
      <c r="B510" s="485"/>
      <c r="C510" s="491"/>
      <c r="D510" s="492"/>
      <c r="E510" s="493"/>
      <c r="F510" s="485"/>
      <c r="G510" s="485"/>
      <c r="H510" s="485"/>
      <c r="I510" s="485"/>
      <c r="J510" s="485"/>
    </row>
    <row r="511" spans="2:10">
      <c r="B511" s="485"/>
      <c r="C511" s="491"/>
      <c r="D511" s="492"/>
      <c r="E511" s="493"/>
      <c r="F511" s="485"/>
      <c r="G511" s="485"/>
      <c r="H511" s="485"/>
      <c r="I511" s="485"/>
      <c r="J511" s="485"/>
    </row>
    <row r="512" spans="2:10">
      <c r="B512" s="485"/>
      <c r="C512" s="491"/>
      <c r="D512" s="492"/>
      <c r="E512" s="493"/>
      <c r="F512" s="485"/>
      <c r="G512" s="485"/>
      <c r="H512" s="485"/>
      <c r="I512" s="485"/>
      <c r="J512" s="485"/>
    </row>
    <row r="513" spans="2:10">
      <c r="B513" s="485"/>
      <c r="C513" s="491"/>
      <c r="D513" s="492"/>
      <c r="E513" s="493"/>
      <c r="F513" s="485"/>
      <c r="G513" s="485"/>
      <c r="H513" s="485"/>
      <c r="I513" s="485"/>
      <c r="J513" s="485"/>
    </row>
    <row r="514" spans="2:10">
      <c r="B514" s="485"/>
      <c r="C514" s="491"/>
      <c r="D514" s="492"/>
      <c r="E514" s="493"/>
      <c r="F514" s="485"/>
      <c r="G514" s="485"/>
      <c r="H514" s="485"/>
      <c r="I514" s="485"/>
      <c r="J514" s="485"/>
    </row>
    <row r="515" spans="2:10">
      <c r="B515" s="485"/>
      <c r="C515" s="491"/>
      <c r="D515" s="492"/>
      <c r="E515" s="493"/>
      <c r="F515" s="485"/>
      <c r="G515" s="485"/>
      <c r="H515" s="485"/>
      <c r="I515" s="485"/>
      <c r="J515" s="485"/>
    </row>
    <row r="516" spans="2:10">
      <c r="B516" s="485"/>
      <c r="C516" s="491"/>
      <c r="D516" s="492"/>
      <c r="E516" s="493"/>
      <c r="F516" s="485"/>
      <c r="G516" s="485"/>
      <c r="H516" s="485"/>
      <c r="I516" s="485"/>
      <c r="J516" s="485"/>
    </row>
    <row r="517" spans="2:10">
      <c r="B517" s="485"/>
      <c r="C517" s="491"/>
      <c r="D517" s="492"/>
      <c r="E517" s="493"/>
      <c r="F517" s="485"/>
      <c r="G517" s="485"/>
      <c r="H517" s="485"/>
      <c r="I517" s="485"/>
      <c r="J517" s="485"/>
    </row>
    <row r="518" spans="2:10">
      <c r="B518" s="485"/>
      <c r="C518" s="491"/>
      <c r="D518" s="492"/>
      <c r="E518" s="493"/>
      <c r="F518" s="485"/>
      <c r="G518" s="485"/>
      <c r="H518" s="485"/>
      <c r="I518" s="485"/>
      <c r="J518" s="485"/>
    </row>
    <row r="519" spans="2:10">
      <c r="B519" s="485"/>
      <c r="C519" s="491"/>
      <c r="D519" s="492"/>
      <c r="E519" s="493"/>
      <c r="F519" s="485"/>
      <c r="G519" s="485"/>
      <c r="H519" s="485"/>
      <c r="I519" s="485"/>
      <c r="J519" s="485"/>
    </row>
    <row r="520" spans="2:10">
      <c r="B520" s="485"/>
      <c r="C520" s="491"/>
      <c r="D520" s="492"/>
      <c r="E520" s="493"/>
      <c r="F520" s="485"/>
      <c r="G520" s="485"/>
      <c r="H520" s="485"/>
      <c r="I520" s="485"/>
      <c r="J520" s="485"/>
    </row>
    <row r="521" spans="2:10">
      <c r="B521" s="485"/>
      <c r="C521" s="491"/>
      <c r="D521" s="492"/>
      <c r="E521" s="493"/>
      <c r="F521" s="485"/>
      <c r="G521" s="485"/>
      <c r="H521" s="485"/>
      <c r="I521" s="485"/>
      <c r="J521" s="485"/>
    </row>
    <row r="522" spans="2:10">
      <c r="B522" s="485"/>
      <c r="C522" s="491"/>
      <c r="D522" s="492"/>
      <c r="E522" s="493"/>
      <c r="F522" s="485"/>
      <c r="G522" s="485"/>
      <c r="H522" s="485"/>
      <c r="I522" s="485"/>
      <c r="J522" s="485"/>
    </row>
    <row r="523" spans="2:10">
      <c r="B523" s="485"/>
      <c r="C523" s="491"/>
      <c r="D523" s="492"/>
      <c r="E523" s="493"/>
      <c r="F523" s="485"/>
      <c r="G523" s="485"/>
      <c r="H523" s="485"/>
      <c r="I523" s="485"/>
      <c r="J523" s="485"/>
    </row>
    <row r="524" spans="2:10">
      <c r="B524" s="485"/>
      <c r="C524" s="491"/>
      <c r="D524" s="492"/>
      <c r="E524" s="493"/>
      <c r="F524" s="485"/>
      <c r="G524" s="485"/>
      <c r="H524" s="485"/>
      <c r="I524" s="485"/>
      <c r="J524" s="485"/>
    </row>
    <row r="525" spans="2:10">
      <c r="B525" s="485"/>
      <c r="C525" s="491"/>
      <c r="D525" s="492"/>
      <c r="E525" s="493"/>
      <c r="F525" s="485"/>
      <c r="G525" s="485"/>
      <c r="H525" s="485"/>
      <c r="I525" s="485"/>
      <c r="J525" s="485"/>
    </row>
    <row r="526" spans="2:10">
      <c r="B526" s="485"/>
      <c r="C526" s="491"/>
      <c r="D526" s="492"/>
      <c r="E526" s="493"/>
      <c r="F526" s="485"/>
      <c r="G526" s="485"/>
      <c r="H526" s="485"/>
      <c r="I526" s="485"/>
      <c r="J526" s="485"/>
    </row>
    <row r="527" spans="2:10">
      <c r="B527" s="485"/>
      <c r="C527" s="491"/>
      <c r="D527" s="492"/>
      <c r="E527" s="493"/>
      <c r="F527" s="485"/>
      <c r="G527" s="485"/>
      <c r="H527" s="485"/>
      <c r="I527" s="485"/>
      <c r="J527" s="485"/>
    </row>
    <row r="528" spans="2:10">
      <c r="B528" s="485"/>
      <c r="C528" s="491"/>
      <c r="D528" s="492"/>
      <c r="E528" s="493"/>
      <c r="F528" s="485"/>
      <c r="G528" s="485"/>
      <c r="H528" s="485"/>
      <c r="I528" s="485"/>
      <c r="J528" s="485"/>
    </row>
    <row r="529" spans="2:10">
      <c r="B529" s="485"/>
      <c r="C529" s="491"/>
      <c r="D529" s="492"/>
      <c r="E529" s="493"/>
      <c r="F529" s="485"/>
      <c r="G529" s="485"/>
      <c r="H529" s="485"/>
      <c r="I529" s="485"/>
      <c r="J529" s="485"/>
    </row>
    <row r="530" spans="2:10">
      <c r="B530" s="485"/>
      <c r="C530" s="491"/>
      <c r="D530" s="492"/>
      <c r="E530" s="493"/>
      <c r="F530" s="485"/>
      <c r="G530" s="485"/>
      <c r="H530" s="485"/>
      <c r="I530" s="485"/>
      <c r="J530" s="485"/>
    </row>
    <row r="531" spans="2:10">
      <c r="B531" s="485"/>
      <c r="C531" s="491"/>
      <c r="D531" s="492"/>
      <c r="E531" s="493"/>
      <c r="F531" s="485"/>
      <c r="G531" s="485"/>
      <c r="H531" s="485"/>
      <c r="I531" s="485"/>
      <c r="J531" s="485"/>
    </row>
    <row r="532" spans="2:10">
      <c r="B532" s="485"/>
      <c r="C532" s="491"/>
      <c r="D532" s="492"/>
      <c r="E532" s="493"/>
      <c r="F532" s="485"/>
      <c r="G532" s="485"/>
      <c r="H532" s="485"/>
      <c r="I532" s="485"/>
      <c r="J532" s="485"/>
    </row>
    <row r="533" spans="2:10">
      <c r="B533" s="485"/>
      <c r="C533" s="491"/>
      <c r="D533" s="492"/>
      <c r="E533" s="493"/>
      <c r="F533" s="485"/>
      <c r="G533" s="485"/>
      <c r="H533" s="485"/>
      <c r="I533" s="485"/>
      <c r="J533" s="485"/>
    </row>
    <row r="534" spans="2:10">
      <c r="B534" s="485"/>
      <c r="C534" s="491"/>
      <c r="D534" s="492"/>
      <c r="E534" s="493"/>
      <c r="F534" s="485"/>
      <c r="G534" s="485"/>
      <c r="H534" s="485"/>
      <c r="I534" s="485"/>
      <c r="J534" s="485"/>
    </row>
    <row r="535" spans="2:10">
      <c r="B535" s="485"/>
      <c r="C535" s="491"/>
      <c r="D535" s="492"/>
      <c r="E535" s="493"/>
      <c r="F535" s="485"/>
      <c r="G535" s="485"/>
      <c r="H535" s="485"/>
      <c r="I535" s="485"/>
      <c r="J535" s="485"/>
    </row>
    <row r="536" spans="2:10">
      <c r="B536" s="485"/>
      <c r="C536" s="491"/>
      <c r="D536" s="492"/>
      <c r="E536" s="493"/>
      <c r="F536" s="485"/>
      <c r="G536" s="485"/>
      <c r="H536" s="485"/>
      <c r="I536" s="485"/>
      <c r="J536" s="485"/>
    </row>
    <row r="537" spans="2:10">
      <c r="B537" s="485"/>
      <c r="C537" s="491"/>
      <c r="D537" s="492"/>
      <c r="E537" s="493"/>
      <c r="F537" s="485"/>
      <c r="G537" s="485"/>
      <c r="H537" s="485"/>
      <c r="I537" s="485"/>
      <c r="J537" s="485"/>
    </row>
    <row r="538" spans="2:10">
      <c r="B538" s="485"/>
      <c r="C538" s="491"/>
      <c r="D538" s="492"/>
      <c r="E538" s="493"/>
      <c r="F538" s="485"/>
      <c r="G538" s="485"/>
      <c r="H538" s="485"/>
      <c r="I538" s="485"/>
      <c r="J538" s="485"/>
    </row>
    <row r="539" spans="2:10">
      <c r="B539" s="485"/>
      <c r="C539" s="491"/>
      <c r="D539" s="492"/>
      <c r="E539" s="493"/>
      <c r="F539" s="485"/>
      <c r="G539" s="485"/>
      <c r="H539" s="485"/>
      <c r="I539" s="485"/>
      <c r="J539" s="485"/>
    </row>
    <row r="540" spans="2:10">
      <c r="B540" s="485"/>
      <c r="C540" s="491"/>
      <c r="D540" s="492"/>
      <c r="E540" s="493"/>
      <c r="F540" s="485"/>
      <c r="G540" s="485"/>
      <c r="H540" s="485"/>
      <c r="I540" s="485"/>
      <c r="J540" s="485"/>
    </row>
    <row r="541" spans="2:10">
      <c r="B541" s="485"/>
      <c r="C541" s="491"/>
      <c r="D541" s="492"/>
      <c r="E541" s="493"/>
      <c r="F541" s="485"/>
      <c r="G541" s="485"/>
      <c r="H541" s="485"/>
      <c r="I541" s="485"/>
      <c r="J541" s="485"/>
    </row>
    <row r="542" spans="2:10">
      <c r="B542" s="322"/>
      <c r="C542" s="491"/>
      <c r="D542" s="492"/>
      <c r="F542" s="485"/>
      <c r="I542" s="485"/>
      <c r="J542" s="485"/>
    </row>
    <row r="543" spans="2:10">
      <c r="B543" s="322"/>
      <c r="C543" s="491"/>
      <c r="D543" s="492"/>
      <c r="F543" s="485"/>
      <c r="I543" s="485"/>
      <c r="J543" s="485"/>
    </row>
    <row r="544" spans="2:10">
      <c r="B544" s="322"/>
      <c r="C544" s="491"/>
      <c r="D544" s="492"/>
      <c r="F544" s="485"/>
      <c r="I544" s="485"/>
      <c r="J544" s="485"/>
    </row>
    <row r="545" spans="2:10">
      <c r="B545" s="322"/>
      <c r="C545" s="491"/>
      <c r="D545" s="492"/>
      <c r="F545" s="485"/>
      <c r="I545" s="485"/>
      <c r="J545" s="485"/>
    </row>
    <row r="546" spans="2:10">
      <c r="B546" s="322"/>
      <c r="C546" s="491"/>
      <c r="D546" s="492"/>
      <c r="F546" s="485"/>
      <c r="I546" s="485"/>
      <c r="J546" s="485"/>
    </row>
    <row r="547" spans="2:10">
      <c r="B547" s="322"/>
      <c r="C547" s="491"/>
      <c r="D547" s="492"/>
      <c r="F547" s="485"/>
      <c r="I547" s="485"/>
      <c r="J547" s="485"/>
    </row>
    <row r="548" spans="2:10">
      <c r="B548" s="322"/>
      <c r="C548" s="491"/>
      <c r="D548" s="492"/>
      <c r="F548" s="485"/>
      <c r="I548" s="485"/>
      <c r="J548" s="485"/>
    </row>
    <row r="549" spans="2:10">
      <c r="B549" s="322"/>
      <c r="C549" s="491"/>
      <c r="D549" s="492"/>
      <c r="F549" s="485"/>
      <c r="I549" s="485"/>
      <c r="J549" s="485"/>
    </row>
    <row r="550" spans="2:10">
      <c r="B550" s="322"/>
      <c r="C550" s="491"/>
      <c r="D550" s="492"/>
      <c r="F550" s="485"/>
      <c r="I550" s="485"/>
      <c r="J550" s="485"/>
    </row>
    <row r="551" spans="2:10">
      <c r="B551" s="322"/>
      <c r="C551" s="491"/>
      <c r="D551" s="492"/>
      <c r="F551" s="485"/>
      <c r="I551" s="485"/>
      <c r="J551" s="485"/>
    </row>
    <row r="552" spans="2:10">
      <c r="B552" s="322"/>
      <c r="C552" s="491"/>
      <c r="D552" s="492"/>
      <c r="F552" s="485"/>
      <c r="I552" s="485"/>
      <c r="J552" s="485"/>
    </row>
    <row r="553" spans="2:10">
      <c r="B553" s="322"/>
      <c r="C553" s="491"/>
      <c r="D553" s="492"/>
      <c r="F553" s="485"/>
      <c r="I553" s="485"/>
      <c r="J553" s="485"/>
    </row>
    <row r="554" spans="2:10">
      <c r="B554" s="322"/>
      <c r="C554" s="491"/>
      <c r="D554" s="492"/>
      <c r="F554" s="485"/>
      <c r="I554" s="485"/>
      <c r="J554" s="485"/>
    </row>
    <row r="555" spans="2:10">
      <c r="B555" s="322"/>
      <c r="C555" s="491"/>
      <c r="D555" s="492"/>
      <c r="F555" s="485"/>
      <c r="I555" s="485"/>
      <c r="J555" s="485"/>
    </row>
    <row r="556" spans="2:10">
      <c r="B556" s="322"/>
      <c r="C556" s="491"/>
      <c r="D556" s="492"/>
      <c r="F556" s="485"/>
      <c r="I556" s="485"/>
      <c r="J556" s="485"/>
    </row>
    <row r="557" spans="2:10">
      <c r="B557" s="322"/>
      <c r="C557" s="491"/>
      <c r="D557" s="492"/>
      <c r="F557" s="485"/>
      <c r="I557" s="485"/>
      <c r="J557" s="485"/>
    </row>
    <row r="558" spans="2:10">
      <c r="B558" s="322"/>
      <c r="C558" s="491"/>
      <c r="D558" s="492"/>
      <c r="F558" s="485"/>
      <c r="I558" s="485"/>
      <c r="J558" s="485"/>
    </row>
    <row r="559" spans="2:10">
      <c r="B559" s="322"/>
      <c r="C559" s="491"/>
      <c r="D559" s="492"/>
      <c r="F559" s="485"/>
      <c r="I559" s="485"/>
      <c r="J559" s="485"/>
    </row>
    <row r="560" spans="2:10">
      <c r="B560" s="322"/>
      <c r="C560" s="491"/>
      <c r="D560" s="492"/>
      <c r="F560" s="485"/>
      <c r="I560" s="485"/>
      <c r="J560" s="485"/>
    </row>
    <row r="561" spans="2:10">
      <c r="B561" s="322"/>
      <c r="C561" s="491"/>
      <c r="D561" s="492"/>
      <c r="F561" s="485"/>
      <c r="I561" s="485"/>
      <c r="J561" s="485"/>
    </row>
    <row r="562" spans="2:10">
      <c r="B562" s="322"/>
      <c r="C562" s="491"/>
      <c r="D562" s="492"/>
      <c r="F562" s="485"/>
      <c r="I562" s="485"/>
      <c r="J562" s="485"/>
    </row>
    <row r="563" spans="2:10">
      <c r="B563" s="322"/>
      <c r="C563" s="491"/>
      <c r="D563" s="492"/>
      <c r="F563" s="485"/>
      <c r="I563" s="485"/>
      <c r="J563" s="485"/>
    </row>
    <row r="564" spans="2:10">
      <c r="B564" s="322"/>
      <c r="C564" s="491"/>
      <c r="D564" s="492"/>
      <c r="F564" s="485"/>
      <c r="I564" s="485"/>
      <c r="J564" s="485"/>
    </row>
    <row r="565" spans="2:10">
      <c r="B565" s="322"/>
      <c r="C565" s="491"/>
      <c r="D565" s="492"/>
      <c r="F565" s="485"/>
      <c r="I565" s="485"/>
      <c r="J565" s="485"/>
    </row>
    <row r="566" spans="2:10">
      <c r="B566" s="322"/>
      <c r="C566" s="491"/>
      <c r="D566" s="492"/>
      <c r="F566" s="485"/>
      <c r="I566" s="485"/>
      <c r="J566" s="485"/>
    </row>
    <row r="567" spans="2:10">
      <c r="B567" s="322"/>
      <c r="C567" s="491"/>
      <c r="D567" s="492"/>
      <c r="F567" s="485"/>
      <c r="I567" s="485"/>
      <c r="J567" s="485"/>
    </row>
    <row r="568" spans="2:10">
      <c r="B568" s="322"/>
      <c r="C568" s="491"/>
      <c r="D568" s="492"/>
      <c r="F568" s="485"/>
      <c r="I568" s="485"/>
      <c r="J568" s="485"/>
    </row>
    <row r="569" spans="2:10">
      <c r="B569" s="322"/>
      <c r="C569" s="491"/>
      <c r="D569" s="492"/>
      <c r="F569" s="485"/>
      <c r="I569" s="485"/>
      <c r="J569" s="485"/>
    </row>
    <row r="570" spans="2:10">
      <c r="B570" s="322"/>
      <c r="C570" s="491"/>
      <c r="D570" s="492"/>
      <c r="F570" s="485"/>
      <c r="I570" s="485"/>
      <c r="J570" s="485"/>
    </row>
    <row r="571" spans="2:10">
      <c r="B571" s="322"/>
      <c r="C571" s="491"/>
      <c r="D571" s="492"/>
      <c r="F571" s="485"/>
      <c r="I571" s="485"/>
      <c r="J571" s="485"/>
    </row>
    <row r="572" spans="2:10">
      <c r="B572" s="322"/>
      <c r="C572" s="491"/>
      <c r="D572" s="492"/>
      <c r="F572" s="485"/>
      <c r="I572" s="485"/>
      <c r="J572" s="485"/>
    </row>
    <row r="573" spans="2:10">
      <c r="B573" s="322"/>
      <c r="C573" s="491"/>
      <c r="D573" s="492"/>
      <c r="F573" s="485"/>
      <c r="I573" s="485"/>
      <c r="J573" s="485"/>
    </row>
    <row r="574" spans="2:10">
      <c r="B574" s="322"/>
      <c r="C574" s="491"/>
      <c r="D574" s="492"/>
      <c r="F574" s="485"/>
      <c r="I574" s="485"/>
      <c r="J574" s="485"/>
    </row>
    <row r="575" spans="2:10">
      <c r="B575" s="322"/>
      <c r="C575" s="491"/>
      <c r="D575" s="492"/>
      <c r="F575" s="485"/>
      <c r="I575" s="485"/>
      <c r="J575" s="485"/>
    </row>
    <row r="576" spans="2:10">
      <c r="B576" s="322"/>
      <c r="C576" s="491"/>
      <c r="D576" s="492"/>
      <c r="F576" s="485"/>
      <c r="I576" s="485"/>
      <c r="J576" s="485"/>
    </row>
    <row r="577" spans="2:10">
      <c r="B577" s="322"/>
      <c r="C577" s="491"/>
      <c r="D577" s="492"/>
      <c r="F577" s="485"/>
      <c r="I577" s="485"/>
      <c r="J577" s="485"/>
    </row>
    <row r="578" spans="2:10">
      <c r="B578" s="322"/>
      <c r="C578" s="491"/>
      <c r="D578" s="492"/>
      <c r="F578" s="485"/>
      <c r="I578" s="485"/>
      <c r="J578" s="485"/>
    </row>
    <row r="579" spans="2:10">
      <c r="B579" s="322"/>
      <c r="C579" s="491"/>
      <c r="D579" s="492"/>
      <c r="F579" s="485"/>
      <c r="I579" s="485"/>
      <c r="J579" s="485"/>
    </row>
    <row r="580" spans="2:10">
      <c r="B580" s="322"/>
      <c r="C580" s="491"/>
      <c r="D580" s="492"/>
      <c r="F580" s="485"/>
      <c r="I580" s="485"/>
      <c r="J580" s="485"/>
    </row>
    <row r="581" spans="2:10">
      <c r="B581" s="322"/>
      <c r="C581" s="491"/>
      <c r="D581" s="492"/>
      <c r="F581" s="485"/>
      <c r="I581" s="485"/>
      <c r="J581" s="485"/>
    </row>
    <row r="582" spans="2:10">
      <c r="B582" s="322"/>
      <c r="C582" s="491"/>
      <c r="D582" s="492"/>
      <c r="F582" s="485"/>
      <c r="I582" s="485"/>
      <c r="J582" s="485"/>
    </row>
    <row r="583" spans="2:10">
      <c r="B583" s="322"/>
      <c r="C583" s="491"/>
      <c r="D583" s="492"/>
      <c r="F583" s="485"/>
      <c r="I583" s="485"/>
      <c r="J583" s="485"/>
    </row>
    <row r="584" spans="2:10">
      <c r="B584" s="322"/>
      <c r="C584" s="491"/>
      <c r="D584" s="492"/>
      <c r="F584" s="485"/>
      <c r="I584" s="485"/>
      <c r="J584" s="485"/>
    </row>
    <row r="585" spans="2:10">
      <c r="B585" s="322"/>
      <c r="C585" s="491"/>
      <c r="D585" s="492"/>
      <c r="F585" s="485"/>
      <c r="I585" s="485"/>
      <c r="J585" s="485"/>
    </row>
    <row r="586" spans="2:10">
      <c r="B586" s="322"/>
      <c r="C586" s="491"/>
      <c r="D586" s="492"/>
      <c r="F586" s="485"/>
      <c r="I586" s="485"/>
      <c r="J586" s="485"/>
    </row>
    <row r="587" spans="2:10">
      <c r="B587" s="322"/>
      <c r="C587" s="491"/>
      <c r="D587" s="492"/>
      <c r="F587" s="485"/>
      <c r="I587" s="485"/>
      <c r="J587" s="485"/>
    </row>
    <row r="588" spans="2:10">
      <c r="B588" s="322"/>
      <c r="C588" s="491"/>
      <c r="D588" s="492"/>
      <c r="F588" s="485"/>
      <c r="I588" s="485"/>
      <c r="J588" s="485"/>
    </row>
    <row r="589" spans="2:10">
      <c r="B589" s="322"/>
      <c r="C589" s="491"/>
      <c r="D589" s="492"/>
      <c r="F589" s="485"/>
      <c r="I589" s="485"/>
      <c r="J589" s="485"/>
    </row>
    <row r="590" spans="2:10">
      <c r="B590" s="322"/>
      <c r="C590" s="491"/>
      <c r="D590" s="492"/>
      <c r="F590" s="485"/>
      <c r="I590" s="485"/>
      <c r="J590" s="485"/>
    </row>
    <row r="591" spans="2:10">
      <c r="B591" s="322"/>
      <c r="C591" s="491"/>
      <c r="D591" s="492"/>
      <c r="F591" s="485"/>
      <c r="I591" s="485"/>
      <c r="J591" s="485"/>
    </row>
    <row r="592" spans="2:10">
      <c r="B592" s="322"/>
      <c r="C592" s="491"/>
      <c r="D592" s="492"/>
      <c r="F592" s="485"/>
      <c r="I592" s="485"/>
      <c r="J592" s="485"/>
    </row>
    <row r="593" spans="2:10">
      <c r="B593" s="322"/>
      <c r="C593" s="491"/>
      <c r="D593" s="492"/>
      <c r="F593" s="485"/>
      <c r="I593" s="485"/>
      <c r="J593" s="485"/>
    </row>
    <row r="594" spans="2:10">
      <c r="B594" s="322"/>
      <c r="C594" s="491"/>
      <c r="D594" s="492"/>
      <c r="F594" s="485"/>
      <c r="I594" s="485"/>
      <c r="J594" s="485"/>
    </row>
    <row r="595" spans="2:10">
      <c r="B595" s="322"/>
      <c r="C595" s="491"/>
      <c r="D595" s="492"/>
      <c r="F595" s="485"/>
      <c r="I595" s="485"/>
      <c r="J595" s="485"/>
    </row>
    <row r="596" spans="2:10">
      <c r="B596" s="322"/>
      <c r="C596" s="491"/>
      <c r="D596" s="492"/>
      <c r="F596" s="485"/>
      <c r="I596" s="485"/>
      <c r="J596" s="485"/>
    </row>
    <row r="597" spans="2:10">
      <c r="B597" s="322"/>
      <c r="C597" s="491"/>
      <c r="D597" s="492"/>
      <c r="F597" s="485"/>
      <c r="I597" s="485"/>
      <c r="J597" s="485"/>
    </row>
    <row r="598" spans="2:10">
      <c r="B598" s="322"/>
      <c r="C598" s="491"/>
      <c r="D598" s="492"/>
      <c r="F598" s="485"/>
      <c r="I598" s="485"/>
      <c r="J598" s="485"/>
    </row>
    <row r="599" spans="2:10">
      <c r="B599" s="322"/>
      <c r="C599" s="491"/>
      <c r="D599" s="492"/>
      <c r="F599" s="485"/>
      <c r="I599" s="485"/>
      <c r="J599" s="485"/>
    </row>
    <row r="600" spans="2:10">
      <c r="B600" s="322"/>
      <c r="C600" s="491"/>
      <c r="D600" s="492"/>
      <c r="F600" s="485"/>
      <c r="I600" s="485"/>
      <c r="J600" s="485"/>
    </row>
    <row r="601" spans="2:10">
      <c r="B601" s="322"/>
      <c r="C601" s="491"/>
      <c r="D601" s="492"/>
      <c r="F601" s="485"/>
      <c r="I601" s="485"/>
      <c r="J601" s="485"/>
    </row>
    <row r="602" spans="2:10">
      <c r="B602" s="322"/>
      <c r="C602" s="491"/>
      <c r="D602" s="492"/>
      <c r="F602" s="485"/>
      <c r="I602" s="485"/>
      <c r="J602" s="485"/>
    </row>
    <row r="603" spans="2:10">
      <c r="B603" s="322"/>
      <c r="C603" s="491"/>
      <c r="D603" s="492"/>
      <c r="F603" s="485"/>
      <c r="I603" s="485"/>
      <c r="J603" s="485"/>
    </row>
    <row r="604" spans="2:10">
      <c r="B604" s="322"/>
      <c r="C604" s="491"/>
      <c r="D604" s="492"/>
      <c r="F604" s="485"/>
      <c r="I604" s="485"/>
      <c r="J604" s="485"/>
    </row>
    <row r="605" spans="2:10">
      <c r="B605" s="322"/>
      <c r="C605" s="491"/>
      <c r="D605" s="492"/>
      <c r="F605" s="485"/>
      <c r="I605" s="485"/>
      <c r="J605" s="485"/>
    </row>
    <row r="606" spans="2:10">
      <c r="B606" s="322"/>
      <c r="C606" s="491"/>
      <c r="D606" s="492"/>
      <c r="F606" s="485"/>
      <c r="I606" s="485"/>
      <c r="J606" s="485"/>
    </row>
    <row r="607" spans="2:10">
      <c r="B607" s="322"/>
      <c r="C607" s="491"/>
      <c r="D607" s="492"/>
      <c r="F607" s="485"/>
      <c r="I607" s="485"/>
      <c r="J607" s="485"/>
    </row>
    <row r="608" spans="2:10">
      <c r="B608" s="322"/>
      <c r="C608" s="491"/>
      <c r="D608" s="492"/>
      <c r="F608" s="485"/>
      <c r="I608" s="485"/>
      <c r="J608" s="485"/>
    </row>
    <row r="609" spans="2:10">
      <c r="B609" s="322"/>
      <c r="C609" s="491"/>
      <c r="D609" s="492"/>
      <c r="F609" s="485"/>
      <c r="I609" s="485"/>
      <c r="J609" s="485"/>
    </row>
    <row r="610" spans="2:10">
      <c r="B610" s="322"/>
      <c r="C610" s="491"/>
      <c r="D610" s="492"/>
      <c r="F610" s="485"/>
      <c r="I610" s="485"/>
      <c r="J610" s="485"/>
    </row>
    <row r="611" spans="2:10">
      <c r="B611" s="322"/>
      <c r="C611" s="491"/>
      <c r="D611" s="492"/>
      <c r="F611" s="485"/>
      <c r="I611" s="485"/>
      <c r="J611" s="485"/>
    </row>
  </sheetData>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11"/>
  <sheetViews>
    <sheetView workbookViewId="0"/>
  </sheetViews>
  <sheetFormatPr defaultRowHeight="12.75"/>
  <cols>
    <col min="1" max="1" width="9.140625" style="485"/>
    <col min="2" max="2" width="70.5703125" style="494" bestFit="1" customWidth="1"/>
    <col min="3" max="3" width="12.7109375" style="495" bestFit="1" customWidth="1"/>
    <col min="4" max="4" width="12.7109375" style="326" bestFit="1" customWidth="1"/>
    <col min="5" max="5" width="6.5703125" style="492" customWidth="1"/>
    <col min="6" max="6" width="9.140625" style="496"/>
    <col min="7" max="10" width="9.140625" style="494"/>
    <col min="11" max="16384" width="9.140625" style="485"/>
  </cols>
  <sheetData>
    <row r="1" spans="2:10" ht="15.75">
      <c r="B1" s="321" t="s">
        <v>1153</v>
      </c>
    </row>
    <row r="2" spans="2:10">
      <c r="B2" s="679" t="s">
        <v>1123</v>
      </c>
    </row>
    <row r="4" spans="2:10" s="483" customFormat="1" ht="39" thickBot="1">
      <c r="B4" s="713" t="s">
        <v>216</v>
      </c>
      <c r="C4" s="714" t="s">
        <v>1</v>
      </c>
      <c r="D4" s="715" t="s">
        <v>217</v>
      </c>
      <c r="E4" s="712" t="s">
        <v>15</v>
      </c>
      <c r="G4" s="484"/>
      <c r="H4" s="484"/>
      <c r="I4" s="484"/>
      <c r="J4" s="484"/>
    </row>
    <row r="5" spans="2:10">
      <c r="B5" s="709" t="s">
        <v>539</v>
      </c>
      <c r="C5" s="710">
        <v>105</v>
      </c>
      <c r="D5" s="711">
        <v>63.539321763125407</v>
      </c>
      <c r="E5" s="708">
        <v>254</v>
      </c>
      <c r="F5" s="485"/>
      <c r="G5" s="485"/>
      <c r="H5" s="485"/>
      <c r="I5" s="485"/>
      <c r="J5" s="485"/>
    </row>
    <row r="6" spans="2:10">
      <c r="B6" s="709" t="s">
        <v>259</v>
      </c>
      <c r="C6" s="710">
        <v>524</v>
      </c>
      <c r="D6" s="711">
        <v>74.516496018202503</v>
      </c>
      <c r="E6" s="708">
        <v>184</v>
      </c>
      <c r="F6" s="485"/>
      <c r="G6" s="485"/>
      <c r="H6" s="485"/>
      <c r="I6" s="485"/>
      <c r="J6" s="485"/>
    </row>
    <row r="7" spans="2:10">
      <c r="B7" s="709" t="s">
        <v>269</v>
      </c>
      <c r="C7" s="710">
        <v>329</v>
      </c>
      <c r="D7" s="711">
        <v>209.14384519541284</v>
      </c>
      <c r="E7" s="708">
        <v>14</v>
      </c>
      <c r="F7" s="485"/>
      <c r="G7" s="485"/>
      <c r="H7" s="485"/>
      <c r="I7" s="485"/>
      <c r="J7" s="485"/>
    </row>
    <row r="8" spans="2:10">
      <c r="B8" s="709" t="s">
        <v>540</v>
      </c>
      <c r="C8" s="710">
        <v>48</v>
      </c>
      <c r="D8" s="711">
        <v>41.140976412506859</v>
      </c>
      <c r="E8" s="708">
        <v>379</v>
      </c>
      <c r="F8" s="485"/>
      <c r="G8" s="485"/>
      <c r="H8" s="485"/>
      <c r="I8" s="485"/>
      <c r="J8" s="485"/>
    </row>
    <row r="9" spans="2:10">
      <c r="B9" s="709" t="s">
        <v>541</v>
      </c>
      <c r="C9" s="710">
        <v>574</v>
      </c>
      <c r="D9" s="711">
        <v>65.922757822297967</v>
      </c>
      <c r="E9" s="708">
        <v>234</v>
      </c>
      <c r="F9" s="485"/>
      <c r="G9" s="485"/>
      <c r="H9" s="485"/>
      <c r="I9" s="485"/>
      <c r="J9" s="485"/>
    </row>
    <row r="10" spans="2:10">
      <c r="B10" s="709" t="s">
        <v>542</v>
      </c>
      <c r="C10" s="710">
        <v>947</v>
      </c>
      <c r="D10" s="711">
        <v>106.75510694111109</v>
      </c>
      <c r="E10" s="708">
        <v>69</v>
      </c>
      <c r="F10" s="485"/>
      <c r="G10" s="485"/>
      <c r="H10" s="485"/>
      <c r="I10" s="485"/>
      <c r="J10" s="485"/>
    </row>
    <row r="11" spans="2:10">
      <c r="B11" s="709" t="s">
        <v>543</v>
      </c>
      <c r="C11" s="710">
        <v>111</v>
      </c>
      <c r="D11" s="711">
        <v>72.114447577344365</v>
      </c>
      <c r="E11" s="708">
        <v>203</v>
      </c>
      <c r="F11" s="485"/>
      <c r="G11" s="485"/>
      <c r="H11" s="485"/>
      <c r="I11" s="485"/>
      <c r="J11" s="485"/>
    </row>
    <row r="12" spans="2:10">
      <c r="B12" s="709" t="s">
        <v>227</v>
      </c>
      <c r="C12" s="710">
        <v>50</v>
      </c>
      <c r="D12" s="711">
        <v>44.880080425104119</v>
      </c>
      <c r="E12" s="708">
        <v>366</v>
      </c>
      <c r="F12" s="485"/>
      <c r="G12" s="485"/>
      <c r="H12" s="485"/>
      <c r="I12" s="485"/>
      <c r="J12" s="485"/>
    </row>
    <row r="13" spans="2:10">
      <c r="B13" s="709" t="s">
        <v>544</v>
      </c>
      <c r="C13" s="710">
        <v>725</v>
      </c>
      <c r="D13" s="711">
        <v>88.288338754440289</v>
      </c>
      <c r="E13" s="708">
        <v>126</v>
      </c>
      <c r="F13" s="485"/>
      <c r="G13" s="485"/>
      <c r="H13" s="485"/>
      <c r="I13" s="485"/>
      <c r="J13" s="485"/>
    </row>
    <row r="14" spans="2:10">
      <c r="B14" s="709" t="s">
        <v>545</v>
      </c>
      <c r="C14" s="710">
        <v>62</v>
      </c>
      <c r="D14" s="711">
        <v>48.784709927688468</v>
      </c>
      <c r="E14" s="708">
        <v>350</v>
      </c>
      <c r="F14" s="485"/>
      <c r="G14" s="485"/>
      <c r="H14" s="485"/>
      <c r="I14" s="485"/>
      <c r="J14" s="485"/>
    </row>
    <row r="15" spans="2:10">
      <c r="B15" s="709" t="s">
        <v>546</v>
      </c>
      <c r="C15" s="710">
        <v>158</v>
      </c>
      <c r="D15" s="711">
        <v>63.230097526422576</v>
      </c>
      <c r="E15" s="708">
        <v>258</v>
      </c>
      <c r="F15" s="485"/>
      <c r="G15" s="485"/>
      <c r="H15" s="485"/>
      <c r="I15" s="485"/>
      <c r="J15" s="485"/>
    </row>
    <row r="16" spans="2:10">
      <c r="B16" s="709" t="s">
        <v>547</v>
      </c>
      <c r="C16" s="710">
        <v>243</v>
      </c>
      <c r="D16" s="711">
        <v>63.809506303486422</v>
      </c>
      <c r="E16" s="708">
        <v>249</v>
      </c>
      <c r="F16" s="485"/>
      <c r="G16" s="485"/>
      <c r="H16" s="485"/>
      <c r="I16" s="485"/>
      <c r="J16" s="485"/>
    </row>
    <row r="17" spans="2:10">
      <c r="B17" s="709" t="s">
        <v>548</v>
      </c>
      <c r="C17" s="710">
        <v>76</v>
      </c>
      <c r="D17" s="711">
        <v>57.734966118690934</v>
      </c>
      <c r="E17" s="708">
        <v>296</v>
      </c>
      <c r="F17" s="485"/>
      <c r="G17" s="485"/>
      <c r="H17" s="485"/>
      <c r="I17" s="485"/>
      <c r="J17" s="485"/>
    </row>
    <row r="18" spans="2:10">
      <c r="B18" s="709" t="s">
        <v>255</v>
      </c>
      <c r="C18" s="710">
        <v>210</v>
      </c>
      <c r="D18" s="711">
        <v>112.22384917114671</v>
      </c>
      <c r="E18" s="708">
        <v>61</v>
      </c>
      <c r="F18" s="485"/>
      <c r="G18" s="485"/>
      <c r="H18" s="485"/>
      <c r="I18" s="485"/>
      <c r="J18" s="485"/>
    </row>
    <row r="19" spans="2:10">
      <c r="B19" s="709" t="s">
        <v>241</v>
      </c>
      <c r="C19" s="710">
        <v>376</v>
      </c>
      <c r="D19" s="711">
        <v>109.05157037161644</v>
      </c>
      <c r="E19" s="708">
        <v>65</v>
      </c>
      <c r="F19" s="485"/>
      <c r="G19" s="485"/>
      <c r="H19" s="485"/>
      <c r="I19" s="485"/>
      <c r="J19" s="485"/>
    </row>
    <row r="20" spans="2:10">
      <c r="B20" s="709" t="s">
        <v>231</v>
      </c>
      <c r="C20" s="710">
        <v>107</v>
      </c>
      <c r="D20" s="711">
        <v>90.240528961306211</v>
      </c>
      <c r="E20" s="708">
        <v>118</v>
      </c>
      <c r="F20" s="485"/>
      <c r="G20" s="485"/>
      <c r="H20" s="485"/>
      <c r="I20" s="485"/>
      <c r="J20" s="485"/>
    </row>
    <row r="21" spans="2:10">
      <c r="B21" s="709" t="s">
        <v>232</v>
      </c>
      <c r="C21" s="710">
        <v>80</v>
      </c>
      <c r="D21" s="711">
        <v>35.450621715278331</v>
      </c>
      <c r="E21" s="708">
        <v>386</v>
      </c>
      <c r="F21" s="485"/>
      <c r="G21" s="485"/>
      <c r="H21" s="485"/>
      <c r="I21" s="485"/>
      <c r="J21" s="485"/>
    </row>
    <row r="22" spans="2:10">
      <c r="B22" s="709" t="s">
        <v>549</v>
      </c>
      <c r="C22" s="710">
        <v>278</v>
      </c>
      <c r="D22" s="711">
        <v>65.433627235452789</v>
      </c>
      <c r="E22" s="708">
        <v>239</v>
      </c>
      <c r="F22" s="485"/>
      <c r="G22" s="485"/>
      <c r="H22" s="485"/>
      <c r="I22" s="485"/>
      <c r="J22" s="485"/>
    </row>
    <row r="23" spans="2:10">
      <c r="B23" s="709" t="s">
        <v>550</v>
      </c>
      <c r="C23" s="710">
        <v>72</v>
      </c>
      <c r="D23" s="711">
        <v>70.938057282481253</v>
      </c>
      <c r="E23" s="708">
        <v>206</v>
      </c>
      <c r="F23" s="485"/>
      <c r="G23" s="485"/>
      <c r="H23" s="485"/>
      <c r="I23" s="485"/>
      <c r="J23" s="485"/>
    </row>
    <row r="24" spans="2:10">
      <c r="B24" s="709" t="s">
        <v>551</v>
      </c>
      <c r="C24" s="710">
        <v>226</v>
      </c>
      <c r="D24" s="711">
        <v>117.37759749871456</v>
      </c>
      <c r="E24" s="708">
        <v>51</v>
      </c>
      <c r="F24" s="485"/>
      <c r="G24" s="485"/>
      <c r="H24" s="485"/>
      <c r="I24" s="485"/>
      <c r="J24" s="485"/>
    </row>
    <row r="25" spans="2:10">
      <c r="B25" s="709" t="s">
        <v>270</v>
      </c>
      <c r="C25" s="710">
        <v>12992</v>
      </c>
      <c r="D25" s="711">
        <v>246.58085430244873</v>
      </c>
      <c r="E25" s="708">
        <v>8</v>
      </c>
      <c r="F25" s="485"/>
      <c r="G25" s="485"/>
      <c r="H25" s="485"/>
      <c r="I25" s="485"/>
      <c r="J25" s="485"/>
    </row>
    <row r="26" spans="2:10">
      <c r="B26" s="709" t="s">
        <v>1124</v>
      </c>
      <c r="C26" s="710">
        <v>280</v>
      </c>
      <c r="D26" s="711">
        <v>101.9854379363975</v>
      </c>
      <c r="E26" s="708">
        <v>80</v>
      </c>
      <c r="F26" s="485"/>
      <c r="G26" s="485"/>
      <c r="H26" s="485"/>
      <c r="I26" s="485"/>
      <c r="J26" s="485"/>
    </row>
    <row r="27" spans="2:10">
      <c r="B27" s="709" t="s">
        <v>552</v>
      </c>
      <c r="C27" s="710">
        <v>174</v>
      </c>
      <c r="D27" s="711">
        <v>124.06682495882265</v>
      </c>
      <c r="E27" s="708">
        <v>42</v>
      </c>
      <c r="F27" s="485"/>
      <c r="G27" s="485"/>
      <c r="H27" s="485"/>
      <c r="I27" s="485"/>
      <c r="J27" s="485"/>
    </row>
    <row r="28" spans="2:10">
      <c r="B28" s="709" t="s">
        <v>553</v>
      </c>
      <c r="C28" s="710">
        <v>678</v>
      </c>
      <c r="D28" s="711">
        <v>121.75040448788512</v>
      </c>
      <c r="E28" s="708">
        <v>44</v>
      </c>
      <c r="F28" s="485"/>
      <c r="G28" s="485"/>
      <c r="H28" s="485"/>
      <c r="I28" s="485"/>
      <c r="J28" s="485"/>
    </row>
    <row r="29" spans="2:10">
      <c r="B29" s="709" t="s">
        <v>554</v>
      </c>
      <c r="C29" s="710">
        <v>65</v>
      </c>
      <c r="D29" s="711">
        <v>53.212826747222699</v>
      </c>
      <c r="E29" s="708">
        <v>319</v>
      </c>
      <c r="F29" s="485"/>
      <c r="G29" s="485"/>
      <c r="H29" s="485"/>
      <c r="I29" s="485"/>
      <c r="J29" s="485"/>
    </row>
    <row r="30" spans="2:10">
      <c r="B30" s="709" t="s">
        <v>923</v>
      </c>
      <c r="C30" s="710">
        <v>1683</v>
      </c>
      <c r="D30" s="711">
        <v>98.060408241269386</v>
      </c>
      <c r="E30" s="708">
        <v>89</v>
      </c>
      <c r="F30" s="485"/>
      <c r="G30" s="485"/>
      <c r="H30" s="485"/>
      <c r="I30" s="485"/>
      <c r="J30" s="485"/>
    </row>
    <row r="31" spans="2:10">
      <c r="B31" s="709" t="s">
        <v>928</v>
      </c>
      <c r="C31" s="710">
        <v>1142</v>
      </c>
      <c r="D31" s="711">
        <v>136.01212913768072</v>
      </c>
      <c r="E31" s="708">
        <v>35</v>
      </c>
      <c r="F31" s="485"/>
      <c r="G31" s="485"/>
      <c r="H31" s="485"/>
      <c r="I31" s="485"/>
      <c r="J31" s="485"/>
    </row>
    <row r="32" spans="2:10" s="486" customFormat="1">
      <c r="B32" s="709" t="s">
        <v>555</v>
      </c>
      <c r="C32" s="710">
        <v>2906</v>
      </c>
      <c r="D32" s="711">
        <v>107.21312648750835</v>
      </c>
      <c r="E32" s="708">
        <v>68</v>
      </c>
    </row>
    <row r="33" spans="2:10" s="486" customFormat="1">
      <c r="B33" s="709" t="s">
        <v>556</v>
      </c>
      <c r="C33" s="710">
        <v>61</v>
      </c>
      <c r="D33" s="711">
        <v>39.630204712745986</v>
      </c>
      <c r="E33" s="708">
        <v>384</v>
      </c>
    </row>
    <row r="34" spans="2:10">
      <c r="B34" s="709" t="s">
        <v>557</v>
      </c>
      <c r="C34" s="710">
        <v>153</v>
      </c>
      <c r="D34" s="711">
        <v>70.870080782628037</v>
      </c>
      <c r="E34" s="708">
        <v>207</v>
      </c>
      <c r="F34" s="485"/>
      <c r="G34" s="485"/>
      <c r="H34" s="485"/>
      <c r="I34" s="485"/>
      <c r="J34" s="485"/>
    </row>
    <row r="35" spans="2:10">
      <c r="B35" s="709" t="s">
        <v>558</v>
      </c>
      <c r="C35" s="710">
        <v>966</v>
      </c>
      <c r="D35" s="711">
        <v>120.37623180026019</v>
      </c>
      <c r="E35" s="708">
        <v>46</v>
      </c>
      <c r="F35" s="485"/>
      <c r="G35" s="485"/>
      <c r="H35" s="485"/>
      <c r="I35" s="485"/>
      <c r="J35" s="485"/>
    </row>
    <row r="36" spans="2:10">
      <c r="B36" s="709" t="s">
        <v>559</v>
      </c>
      <c r="C36" s="710">
        <v>80</v>
      </c>
      <c r="D36" s="711">
        <v>58.760448342220855</v>
      </c>
      <c r="E36" s="708">
        <v>287</v>
      </c>
      <c r="F36" s="485"/>
      <c r="G36" s="485"/>
      <c r="H36" s="485"/>
      <c r="I36" s="485"/>
      <c r="J36" s="485"/>
    </row>
    <row r="37" spans="2:10">
      <c r="B37" s="709" t="s">
        <v>251</v>
      </c>
      <c r="C37" s="710">
        <v>49</v>
      </c>
      <c r="D37" s="711">
        <v>45.466776776683894</v>
      </c>
      <c r="E37" s="708">
        <v>364</v>
      </c>
      <c r="F37" s="485"/>
      <c r="G37" s="485"/>
      <c r="H37" s="485"/>
      <c r="I37" s="485"/>
      <c r="J37" s="485"/>
    </row>
    <row r="38" spans="2:10">
      <c r="B38" s="709" t="s">
        <v>560</v>
      </c>
      <c r="C38" s="710">
        <v>684</v>
      </c>
      <c r="D38" s="711">
        <v>175.95081608766671</v>
      </c>
      <c r="E38" s="708">
        <v>24</v>
      </c>
      <c r="F38" s="485"/>
      <c r="G38" s="485"/>
      <c r="H38" s="485"/>
      <c r="I38" s="485"/>
      <c r="J38" s="485"/>
    </row>
    <row r="39" spans="2:10">
      <c r="B39" s="709" t="s">
        <v>561</v>
      </c>
      <c r="C39" s="710">
        <v>111</v>
      </c>
      <c r="D39" s="711">
        <v>55.185442975042257</v>
      </c>
      <c r="E39" s="708">
        <v>314</v>
      </c>
      <c r="F39" s="485"/>
      <c r="G39" s="485"/>
      <c r="H39" s="485"/>
      <c r="I39" s="485"/>
      <c r="J39" s="485"/>
    </row>
    <row r="40" spans="2:10">
      <c r="B40" s="709" t="s">
        <v>562</v>
      </c>
      <c r="C40" s="710">
        <v>92</v>
      </c>
      <c r="D40" s="711">
        <v>58.326412355055695</v>
      </c>
      <c r="E40" s="708">
        <v>290</v>
      </c>
      <c r="F40" s="485"/>
      <c r="G40" s="485"/>
      <c r="H40" s="485"/>
      <c r="I40" s="485"/>
      <c r="J40" s="485"/>
    </row>
    <row r="41" spans="2:10">
      <c r="B41" s="709" t="s">
        <v>563</v>
      </c>
      <c r="C41" s="710">
        <v>88</v>
      </c>
      <c r="D41" s="711">
        <v>55.678582726985134</v>
      </c>
      <c r="E41" s="708">
        <v>308</v>
      </c>
      <c r="F41" s="485"/>
      <c r="G41" s="485"/>
      <c r="H41" s="485"/>
      <c r="I41" s="485"/>
      <c r="J41" s="485"/>
    </row>
    <row r="42" spans="2:10">
      <c r="B42" s="709" t="s">
        <v>564</v>
      </c>
      <c r="C42" s="710">
        <v>125</v>
      </c>
      <c r="D42" s="711">
        <v>49.657364187108954</v>
      </c>
      <c r="E42" s="708">
        <v>342</v>
      </c>
      <c r="F42" s="485"/>
      <c r="G42" s="485"/>
      <c r="H42" s="485"/>
      <c r="I42" s="485"/>
      <c r="J42" s="485"/>
    </row>
    <row r="43" spans="2:10">
      <c r="B43" s="709" t="s">
        <v>565</v>
      </c>
      <c r="C43" s="710">
        <v>1252</v>
      </c>
      <c r="D43" s="711">
        <v>110.9882832896147</v>
      </c>
      <c r="E43" s="708">
        <v>62</v>
      </c>
      <c r="F43" s="485"/>
      <c r="G43" s="485"/>
      <c r="H43" s="485"/>
      <c r="I43" s="485"/>
      <c r="J43" s="485"/>
    </row>
    <row r="44" spans="2:10">
      <c r="B44" s="709" t="s">
        <v>566</v>
      </c>
      <c r="C44" s="710">
        <v>56</v>
      </c>
      <c r="D44" s="711">
        <v>51.480524733634248</v>
      </c>
      <c r="E44" s="708">
        <v>335</v>
      </c>
      <c r="F44" s="485"/>
      <c r="G44" s="485"/>
      <c r="H44" s="485"/>
      <c r="I44" s="485"/>
      <c r="J44" s="485"/>
    </row>
    <row r="45" spans="2:10">
      <c r="B45" s="709" t="s">
        <v>567</v>
      </c>
      <c r="C45" s="710">
        <v>84</v>
      </c>
      <c r="D45" s="711">
        <v>51.547024386651778</v>
      </c>
      <c r="E45" s="708">
        <v>334</v>
      </c>
      <c r="F45" s="485"/>
      <c r="G45" s="485"/>
      <c r="H45" s="485"/>
      <c r="I45" s="485"/>
      <c r="J45" s="485"/>
    </row>
    <row r="46" spans="2:10">
      <c r="B46" s="709" t="s">
        <v>568</v>
      </c>
      <c r="C46" s="710">
        <v>65</v>
      </c>
      <c r="D46" s="711">
        <v>33.728737922517304</v>
      </c>
      <c r="E46" s="708">
        <v>387</v>
      </c>
      <c r="F46" s="485"/>
      <c r="G46" s="485"/>
      <c r="H46" s="485"/>
      <c r="I46" s="485"/>
      <c r="J46" s="485"/>
    </row>
    <row r="47" spans="2:10">
      <c r="B47" s="709" t="s">
        <v>569</v>
      </c>
      <c r="C47" s="710">
        <v>106</v>
      </c>
      <c r="D47" s="711">
        <v>62.510320100016507</v>
      </c>
      <c r="E47" s="708">
        <v>260</v>
      </c>
      <c r="F47" s="485"/>
      <c r="G47" s="485"/>
      <c r="H47" s="485"/>
      <c r="I47" s="485"/>
      <c r="J47" s="485"/>
    </row>
    <row r="48" spans="2:10">
      <c r="B48" s="709" t="s">
        <v>570</v>
      </c>
      <c r="C48" s="710">
        <v>54</v>
      </c>
      <c r="D48" s="711">
        <v>50.306496990926199</v>
      </c>
      <c r="E48" s="708">
        <v>339</v>
      </c>
      <c r="F48" s="485"/>
      <c r="G48" s="485"/>
      <c r="H48" s="485"/>
      <c r="I48" s="485"/>
      <c r="J48" s="485"/>
    </row>
    <row r="49" spans="2:10">
      <c r="B49" s="709" t="s">
        <v>571</v>
      </c>
      <c r="C49" s="710">
        <v>438</v>
      </c>
      <c r="D49" s="711">
        <v>71.039199689892811</v>
      </c>
      <c r="E49" s="708">
        <v>205</v>
      </c>
      <c r="F49" s="485"/>
      <c r="G49" s="485"/>
      <c r="H49" s="485"/>
      <c r="I49" s="485"/>
      <c r="J49" s="485"/>
    </row>
    <row r="50" spans="2:10">
      <c r="B50" s="709" t="s">
        <v>572</v>
      </c>
      <c r="C50" s="710">
        <v>3389</v>
      </c>
      <c r="D50" s="711">
        <v>74.44421648176062</v>
      </c>
      <c r="E50" s="708">
        <v>186</v>
      </c>
      <c r="F50" s="485"/>
      <c r="G50" s="485"/>
      <c r="H50" s="485"/>
      <c r="I50" s="485"/>
      <c r="J50" s="485"/>
    </row>
    <row r="51" spans="2:10" s="486" customFormat="1">
      <c r="B51" s="709" t="s">
        <v>222</v>
      </c>
      <c r="C51" s="710">
        <v>285</v>
      </c>
      <c r="D51" s="711">
        <v>96.752182016315473</v>
      </c>
      <c r="E51" s="708">
        <v>93</v>
      </c>
    </row>
    <row r="52" spans="2:10" s="486" customFormat="1">
      <c r="B52" s="709" t="s">
        <v>573</v>
      </c>
      <c r="C52" s="710">
        <v>53</v>
      </c>
      <c r="D52" s="711">
        <v>42.079188268639889</v>
      </c>
      <c r="E52" s="708">
        <v>377</v>
      </c>
    </row>
    <row r="53" spans="2:10">
      <c r="B53" s="709" t="s">
        <v>574</v>
      </c>
      <c r="C53" s="710">
        <v>191</v>
      </c>
      <c r="D53" s="711">
        <v>76.055317301987387</v>
      </c>
      <c r="E53" s="708">
        <v>181</v>
      </c>
      <c r="F53" s="485"/>
      <c r="G53" s="485"/>
      <c r="H53" s="485"/>
      <c r="I53" s="485"/>
      <c r="J53" s="485"/>
    </row>
    <row r="54" spans="2:10">
      <c r="B54" s="709"/>
      <c r="C54" s="710"/>
      <c r="D54" s="711"/>
      <c r="E54" s="708"/>
      <c r="F54" s="485"/>
      <c r="G54" s="485"/>
      <c r="H54" s="485"/>
      <c r="I54" s="485"/>
      <c r="J54" s="485"/>
    </row>
    <row r="55" spans="2:10">
      <c r="B55" s="709"/>
      <c r="C55" s="710"/>
      <c r="D55" s="711"/>
      <c r="E55" s="708"/>
      <c r="F55" s="485"/>
      <c r="G55" s="485"/>
      <c r="H55" s="485"/>
      <c r="I55" s="485"/>
      <c r="J55" s="485"/>
    </row>
    <row r="56" spans="2:10">
      <c r="B56" s="709"/>
      <c r="C56" s="710"/>
      <c r="D56" s="711"/>
      <c r="E56" s="708"/>
      <c r="F56" s="485"/>
      <c r="G56" s="485"/>
      <c r="H56" s="485"/>
      <c r="I56" s="485"/>
      <c r="J56" s="485"/>
    </row>
    <row r="57" spans="2:10" ht="39" thickBot="1">
      <c r="B57" s="713" t="s">
        <v>216</v>
      </c>
      <c r="C57" s="714" t="s">
        <v>1</v>
      </c>
      <c r="D57" s="715" t="s">
        <v>217</v>
      </c>
      <c r="E57" s="712" t="s">
        <v>15</v>
      </c>
      <c r="F57" s="485"/>
      <c r="G57" s="485"/>
      <c r="H57" s="485"/>
      <c r="I57" s="485"/>
      <c r="J57" s="485"/>
    </row>
    <row r="58" spans="2:10">
      <c r="B58" s="709" t="s">
        <v>575</v>
      </c>
      <c r="C58" s="710">
        <v>833</v>
      </c>
      <c r="D58" s="711">
        <v>90.856637388215248</v>
      </c>
      <c r="E58" s="708">
        <v>115</v>
      </c>
      <c r="F58" s="485"/>
      <c r="G58" s="485"/>
      <c r="H58" s="485"/>
      <c r="I58" s="485"/>
      <c r="J58" s="485"/>
    </row>
    <row r="59" spans="2:10">
      <c r="B59" s="709" t="s">
        <v>576</v>
      </c>
      <c r="C59" s="710">
        <v>402</v>
      </c>
      <c r="D59" s="711">
        <v>98.96115405445326</v>
      </c>
      <c r="E59" s="708">
        <v>86</v>
      </c>
      <c r="F59" s="485"/>
      <c r="G59" s="485"/>
      <c r="H59" s="485"/>
      <c r="I59" s="485"/>
      <c r="J59" s="485"/>
    </row>
    <row r="60" spans="2:10">
      <c r="B60" s="709" t="s">
        <v>577</v>
      </c>
      <c r="C60" s="710">
        <v>122</v>
      </c>
      <c r="D60" s="711">
        <v>108.5699029990211</v>
      </c>
      <c r="E60" s="708">
        <v>66</v>
      </c>
      <c r="F60" s="485"/>
      <c r="G60" s="485"/>
      <c r="H60" s="485"/>
      <c r="I60" s="485"/>
      <c r="J60" s="485"/>
    </row>
    <row r="61" spans="2:10">
      <c r="B61" s="709" t="s">
        <v>578</v>
      </c>
      <c r="C61" s="710">
        <v>784</v>
      </c>
      <c r="D61" s="711">
        <v>69.043926556284461</v>
      </c>
      <c r="E61" s="708">
        <v>212</v>
      </c>
      <c r="F61" s="485"/>
      <c r="G61" s="485"/>
      <c r="H61" s="485"/>
      <c r="I61" s="485"/>
      <c r="J61" s="485"/>
    </row>
    <row r="62" spans="2:10">
      <c r="B62" s="709" t="s">
        <v>263</v>
      </c>
      <c r="C62" s="710">
        <v>129</v>
      </c>
      <c r="D62" s="711">
        <v>85.35641264862933</v>
      </c>
      <c r="E62" s="708">
        <v>141</v>
      </c>
      <c r="F62" s="485"/>
      <c r="G62" s="485"/>
      <c r="H62" s="485"/>
      <c r="I62" s="485"/>
      <c r="J62" s="485"/>
    </row>
    <row r="63" spans="2:10">
      <c r="B63" s="709" t="s">
        <v>579</v>
      </c>
      <c r="C63" s="710">
        <v>119</v>
      </c>
      <c r="D63" s="711">
        <v>56.328427868844706</v>
      </c>
      <c r="E63" s="708">
        <v>304</v>
      </c>
      <c r="F63" s="485"/>
      <c r="G63" s="485"/>
      <c r="H63" s="485"/>
      <c r="I63" s="485"/>
      <c r="J63" s="485"/>
    </row>
    <row r="64" spans="2:10">
      <c r="B64" s="709" t="s">
        <v>580</v>
      </c>
      <c r="C64" s="710">
        <v>246</v>
      </c>
      <c r="D64" s="711">
        <v>60.82755141906226</v>
      </c>
      <c r="E64" s="708">
        <v>271</v>
      </c>
      <c r="F64" s="485"/>
      <c r="G64" s="485"/>
      <c r="H64" s="485"/>
      <c r="I64" s="485"/>
      <c r="J64" s="485"/>
    </row>
    <row r="65" spans="2:10">
      <c r="B65" s="709" t="s">
        <v>298</v>
      </c>
      <c r="C65" s="710">
        <v>1810</v>
      </c>
      <c r="D65" s="711">
        <v>292.52336146513801</v>
      </c>
      <c r="E65" s="708">
        <v>4</v>
      </c>
      <c r="F65" s="485"/>
      <c r="G65" s="485"/>
      <c r="H65" s="485"/>
      <c r="I65" s="485"/>
      <c r="J65" s="485"/>
    </row>
    <row r="66" spans="2:10">
      <c r="B66" s="709" t="s">
        <v>581</v>
      </c>
      <c r="C66" s="710">
        <v>136</v>
      </c>
      <c r="D66" s="711">
        <v>52.725440024811967</v>
      </c>
      <c r="E66" s="708">
        <v>322</v>
      </c>
      <c r="F66" s="485"/>
      <c r="G66" s="485"/>
      <c r="H66" s="485"/>
      <c r="I66" s="485"/>
      <c r="J66" s="485"/>
    </row>
    <row r="67" spans="2:10">
      <c r="B67" s="709" t="s">
        <v>582</v>
      </c>
      <c r="C67" s="710">
        <v>70</v>
      </c>
      <c r="D67" s="711">
        <v>46.785814541031158</v>
      </c>
      <c r="E67" s="708">
        <v>358</v>
      </c>
      <c r="F67" s="485"/>
      <c r="G67" s="485"/>
      <c r="H67" s="485"/>
      <c r="I67" s="485"/>
      <c r="J67" s="485"/>
    </row>
    <row r="68" spans="2:10">
      <c r="B68" s="709" t="s">
        <v>583</v>
      </c>
      <c r="C68" s="710">
        <v>139</v>
      </c>
      <c r="D68" s="711">
        <v>59.941955487707581</v>
      </c>
      <c r="E68" s="708">
        <v>282</v>
      </c>
      <c r="F68" s="485"/>
      <c r="G68" s="485"/>
      <c r="H68" s="485"/>
      <c r="I68" s="485"/>
      <c r="J68" s="485"/>
    </row>
    <row r="69" spans="2:10">
      <c r="B69" s="709" t="s">
        <v>584</v>
      </c>
      <c r="C69" s="710">
        <v>181</v>
      </c>
      <c r="D69" s="711">
        <v>59.483903195698751</v>
      </c>
      <c r="E69" s="708">
        <v>283</v>
      </c>
      <c r="F69" s="485"/>
      <c r="G69" s="485"/>
      <c r="H69" s="485"/>
      <c r="I69" s="485"/>
      <c r="J69" s="485"/>
    </row>
    <row r="70" spans="2:10" s="486" customFormat="1">
      <c r="B70" s="709" t="s">
        <v>924</v>
      </c>
      <c r="C70" s="710">
        <v>604</v>
      </c>
      <c r="D70" s="711">
        <v>90.880776157939962</v>
      </c>
      <c r="E70" s="708">
        <v>114</v>
      </c>
    </row>
    <row r="71" spans="2:10">
      <c r="B71" s="709" t="s">
        <v>1125</v>
      </c>
      <c r="C71" s="710">
        <v>1898</v>
      </c>
      <c r="D71" s="711">
        <v>107.96126136067593</v>
      </c>
      <c r="E71" s="708">
        <v>67</v>
      </c>
      <c r="F71" s="485"/>
      <c r="G71" s="485"/>
      <c r="H71" s="485"/>
      <c r="I71" s="485"/>
      <c r="J71" s="485"/>
    </row>
    <row r="72" spans="2:10">
      <c r="B72" s="709" t="s">
        <v>246</v>
      </c>
      <c r="C72" s="710">
        <v>132</v>
      </c>
      <c r="D72" s="711">
        <v>65.489509275199822</v>
      </c>
      <c r="E72" s="708">
        <v>238</v>
      </c>
      <c r="F72" s="485"/>
      <c r="G72" s="485"/>
      <c r="H72" s="485"/>
      <c r="I72" s="485"/>
      <c r="J72" s="485"/>
    </row>
    <row r="73" spans="2:10">
      <c r="B73" s="709" t="s">
        <v>253</v>
      </c>
      <c r="C73" s="710">
        <v>429</v>
      </c>
      <c r="D73" s="711">
        <v>81.228000749796934</v>
      </c>
      <c r="E73" s="708">
        <v>159</v>
      </c>
      <c r="F73" s="485"/>
      <c r="G73" s="485"/>
      <c r="H73" s="485"/>
      <c r="I73" s="485"/>
      <c r="J73" s="485"/>
    </row>
    <row r="74" spans="2:10">
      <c r="B74" s="709" t="s">
        <v>929</v>
      </c>
      <c r="C74" s="710">
        <v>11128</v>
      </c>
      <c r="D74" s="711">
        <v>117.61839658264019</v>
      </c>
      <c r="E74" s="708">
        <v>49</v>
      </c>
      <c r="F74" s="485"/>
      <c r="G74" s="485"/>
      <c r="H74" s="485"/>
      <c r="I74" s="485"/>
      <c r="J74" s="485"/>
    </row>
    <row r="75" spans="2:10">
      <c r="B75" s="709" t="s">
        <v>585</v>
      </c>
      <c r="C75" s="710">
        <v>247</v>
      </c>
      <c r="D75" s="711">
        <v>112.27272727272727</v>
      </c>
      <c r="E75" s="708">
        <v>60</v>
      </c>
      <c r="F75" s="485"/>
      <c r="G75" s="485"/>
      <c r="H75" s="485"/>
      <c r="I75" s="485"/>
      <c r="J75" s="485"/>
    </row>
    <row r="76" spans="2:10">
      <c r="B76" s="709" t="s">
        <v>586</v>
      </c>
      <c r="C76" s="710">
        <v>1634</v>
      </c>
      <c r="D76" s="711">
        <v>76.708177025947919</v>
      </c>
      <c r="E76" s="708">
        <v>177</v>
      </c>
      <c r="F76" s="485"/>
      <c r="G76" s="485"/>
      <c r="H76" s="485"/>
      <c r="I76" s="485"/>
      <c r="J76" s="485"/>
    </row>
    <row r="77" spans="2:10">
      <c r="B77" s="709" t="s">
        <v>587</v>
      </c>
      <c r="C77" s="710">
        <v>274</v>
      </c>
      <c r="D77" s="711">
        <v>100.01861660382042</v>
      </c>
      <c r="E77" s="708">
        <v>84</v>
      </c>
      <c r="F77" s="485"/>
      <c r="G77" s="485"/>
      <c r="H77" s="485"/>
      <c r="I77" s="485"/>
      <c r="J77" s="485"/>
    </row>
    <row r="78" spans="2:10">
      <c r="B78" s="709" t="s">
        <v>588</v>
      </c>
      <c r="C78" s="710">
        <v>47</v>
      </c>
      <c r="D78" s="711">
        <v>40.591425709054477</v>
      </c>
      <c r="E78" s="708">
        <v>381</v>
      </c>
      <c r="F78" s="485"/>
      <c r="G78" s="485"/>
      <c r="H78" s="485"/>
      <c r="I78" s="485"/>
      <c r="J78" s="485"/>
    </row>
    <row r="79" spans="2:10" s="486" customFormat="1">
      <c r="B79" s="709" t="s">
        <v>589</v>
      </c>
      <c r="C79" s="710">
        <v>2381</v>
      </c>
      <c r="D79" s="711">
        <v>114.62325008183936</v>
      </c>
      <c r="E79" s="708">
        <v>55</v>
      </c>
    </row>
    <row r="80" spans="2:10" s="486" customFormat="1">
      <c r="B80" s="709" t="s">
        <v>256</v>
      </c>
      <c r="C80" s="710">
        <v>88</v>
      </c>
      <c r="D80" s="711">
        <v>63.540658801103305</v>
      </c>
      <c r="E80" s="708">
        <v>253</v>
      </c>
    </row>
    <row r="81" spans="2:10">
      <c r="B81" s="709" t="s">
        <v>590</v>
      </c>
      <c r="C81" s="710">
        <v>175</v>
      </c>
      <c r="D81" s="711">
        <v>76.532843523134787</v>
      </c>
      <c r="E81" s="708">
        <v>179</v>
      </c>
      <c r="F81" s="485"/>
      <c r="G81" s="485"/>
      <c r="H81" s="485"/>
      <c r="I81" s="485"/>
      <c r="J81" s="485"/>
    </row>
    <row r="82" spans="2:10">
      <c r="B82" s="709" t="s">
        <v>220</v>
      </c>
      <c r="C82" s="710">
        <v>648</v>
      </c>
      <c r="D82" s="711">
        <v>100.3697261362457</v>
      </c>
      <c r="E82" s="708">
        <v>82</v>
      </c>
      <c r="F82" s="485"/>
      <c r="G82" s="485"/>
      <c r="H82" s="485"/>
      <c r="I82" s="485"/>
      <c r="J82" s="485"/>
    </row>
    <row r="83" spans="2:10">
      <c r="B83" s="709" t="s">
        <v>591</v>
      </c>
      <c r="C83" s="710">
        <v>104</v>
      </c>
      <c r="D83" s="711">
        <v>60.190061694813238</v>
      </c>
      <c r="E83" s="708">
        <v>279</v>
      </c>
      <c r="F83" s="485"/>
      <c r="G83" s="485"/>
      <c r="H83" s="485"/>
      <c r="I83" s="485"/>
      <c r="J83" s="485"/>
    </row>
    <row r="84" spans="2:10">
      <c r="B84" s="709" t="s">
        <v>592</v>
      </c>
      <c r="C84" s="710">
        <v>810</v>
      </c>
      <c r="D84" s="711">
        <v>105.52398521100888</v>
      </c>
      <c r="E84" s="708">
        <v>71</v>
      </c>
      <c r="F84" s="485"/>
      <c r="G84" s="485"/>
      <c r="H84" s="485"/>
      <c r="I84" s="485"/>
      <c r="J84" s="485"/>
    </row>
    <row r="85" spans="2:10">
      <c r="B85" s="709" t="s">
        <v>266</v>
      </c>
      <c r="C85" s="710">
        <v>607</v>
      </c>
      <c r="D85" s="711">
        <v>205.85691757244842</v>
      </c>
      <c r="E85" s="708">
        <v>15</v>
      </c>
      <c r="F85" s="485"/>
      <c r="G85" s="485"/>
      <c r="H85" s="485"/>
      <c r="I85" s="485"/>
      <c r="J85" s="485"/>
    </row>
    <row r="86" spans="2:10">
      <c r="B86" s="709" t="s">
        <v>593</v>
      </c>
      <c r="C86" s="710">
        <v>1521</v>
      </c>
      <c r="D86" s="711">
        <v>82.81895917096098</v>
      </c>
      <c r="E86" s="708">
        <v>151</v>
      </c>
      <c r="F86" s="485"/>
      <c r="G86" s="485"/>
      <c r="H86" s="485"/>
      <c r="I86" s="485"/>
      <c r="J86" s="485"/>
    </row>
    <row r="87" spans="2:10">
      <c r="B87" s="709" t="s">
        <v>594</v>
      </c>
      <c r="C87" s="710">
        <v>95</v>
      </c>
      <c r="D87" s="711">
        <v>64.870770596469669</v>
      </c>
      <c r="E87" s="708">
        <v>242</v>
      </c>
      <c r="F87" s="485"/>
      <c r="G87" s="485"/>
      <c r="H87" s="485"/>
      <c r="I87" s="485"/>
      <c r="J87" s="485"/>
    </row>
    <row r="88" spans="2:10">
      <c r="B88" s="709" t="s">
        <v>595</v>
      </c>
      <c r="C88" s="710">
        <v>77</v>
      </c>
      <c r="D88" s="711">
        <v>72.612738348956071</v>
      </c>
      <c r="E88" s="708">
        <v>197</v>
      </c>
      <c r="F88" s="485"/>
      <c r="G88" s="485"/>
      <c r="H88" s="485"/>
      <c r="I88" s="485"/>
      <c r="J88" s="485"/>
    </row>
    <row r="89" spans="2:10">
      <c r="B89" s="709" t="s">
        <v>294</v>
      </c>
      <c r="C89" s="710">
        <v>437</v>
      </c>
      <c r="D89" s="711">
        <v>102.05868958510925</v>
      </c>
      <c r="E89" s="708">
        <v>79</v>
      </c>
      <c r="F89" s="485"/>
      <c r="G89" s="485"/>
      <c r="H89" s="485"/>
      <c r="I89" s="485"/>
      <c r="J89" s="485"/>
    </row>
    <row r="90" spans="2:10">
      <c r="B90" s="709" t="s">
        <v>917</v>
      </c>
      <c r="C90" s="710">
        <v>294</v>
      </c>
      <c r="D90" s="711">
        <v>162.59083518598399</v>
      </c>
      <c r="E90" s="708">
        <v>27</v>
      </c>
      <c r="F90" s="485"/>
      <c r="G90" s="485"/>
      <c r="H90" s="485"/>
      <c r="I90" s="485"/>
      <c r="J90" s="485"/>
    </row>
    <row r="91" spans="2:10">
      <c r="B91" s="709" t="s">
        <v>1126</v>
      </c>
      <c r="C91" s="710">
        <v>49</v>
      </c>
      <c r="D91" s="711">
        <v>47.435115538388565</v>
      </c>
      <c r="E91" s="708">
        <v>357</v>
      </c>
      <c r="F91" s="485"/>
      <c r="G91" s="485"/>
      <c r="H91" s="485"/>
      <c r="I91" s="485"/>
      <c r="J91" s="485"/>
    </row>
    <row r="92" spans="2:10">
      <c r="B92" s="709" t="s">
        <v>296</v>
      </c>
      <c r="C92" s="710">
        <v>9056</v>
      </c>
      <c r="D92" s="711">
        <v>142.12684601287586</v>
      </c>
      <c r="E92" s="708">
        <v>31</v>
      </c>
      <c r="F92" s="485"/>
      <c r="G92" s="485"/>
      <c r="H92" s="485"/>
      <c r="I92" s="485"/>
      <c r="J92" s="485"/>
    </row>
    <row r="93" spans="2:10">
      <c r="B93" s="709" t="s">
        <v>596</v>
      </c>
      <c r="C93" s="710">
        <v>120</v>
      </c>
      <c r="D93" s="711">
        <v>84.372165622561113</v>
      </c>
      <c r="E93" s="708">
        <v>144</v>
      </c>
      <c r="F93" s="485"/>
      <c r="G93" s="485"/>
      <c r="H93" s="485"/>
      <c r="I93" s="485"/>
      <c r="J93" s="485"/>
    </row>
    <row r="94" spans="2:10">
      <c r="B94" s="709" t="s">
        <v>597</v>
      </c>
      <c r="C94" s="710">
        <v>44</v>
      </c>
      <c r="D94" s="711">
        <v>41.290903801578438</v>
      </c>
      <c r="E94" s="708">
        <v>378</v>
      </c>
      <c r="F94" s="485"/>
      <c r="G94" s="485"/>
      <c r="H94" s="485"/>
      <c r="I94" s="485"/>
      <c r="J94" s="485"/>
    </row>
    <row r="95" spans="2:10">
      <c r="B95" s="709" t="s">
        <v>598</v>
      </c>
      <c r="C95" s="710">
        <v>132</v>
      </c>
      <c r="D95" s="711">
        <v>72.422022878775408</v>
      </c>
      <c r="E95" s="708">
        <v>198</v>
      </c>
      <c r="F95" s="485"/>
      <c r="G95" s="485"/>
      <c r="H95" s="485"/>
      <c r="I95" s="485"/>
      <c r="J95" s="485"/>
    </row>
    <row r="96" spans="2:10">
      <c r="B96" s="709" t="s">
        <v>599</v>
      </c>
      <c r="C96" s="710">
        <v>243</v>
      </c>
      <c r="D96" s="711">
        <v>63.999578603597676</v>
      </c>
      <c r="E96" s="708">
        <v>248</v>
      </c>
      <c r="F96" s="485"/>
      <c r="G96" s="485"/>
      <c r="H96" s="485"/>
      <c r="I96" s="485"/>
      <c r="J96" s="485"/>
    </row>
    <row r="97" spans="2:10">
      <c r="B97" s="709" t="s">
        <v>600</v>
      </c>
      <c r="C97" s="710">
        <v>558</v>
      </c>
      <c r="D97" s="711">
        <v>66.310002828276097</v>
      </c>
      <c r="E97" s="708">
        <v>233</v>
      </c>
      <c r="F97" s="485"/>
      <c r="G97" s="485"/>
      <c r="H97" s="485"/>
      <c r="I97" s="485"/>
      <c r="J97" s="485"/>
    </row>
    <row r="98" spans="2:10">
      <c r="B98" s="709" t="s">
        <v>601</v>
      </c>
      <c r="C98" s="710">
        <v>112</v>
      </c>
      <c r="D98" s="711">
        <v>72.808118105168731</v>
      </c>
      <c r="E98" s="708">
        <v>195</v>
      </c>
      <c r="F98" s="485"/>
      <c r="G98" s="485"/>
      <c r="H98" s="485"/>
      <c r="I98" s="485"/>
      <c r="J98" s="485"/>
    </row>
    <row r="99" spans="2:10">
      <c r="B99" s="709" t="s">
        <v>602</v>
      </c>
      <c r="C99" s="710">
        <v>71</v>
      </c>
      <c r="D99" s="711">
        <v>64.097934421493576</v>
      </c>
      <c r="E99" s="708">
        <v>247</v>
      </c>
      <c r="F99" s="485"/>
      <c r="G99" s="485"/>
      <c r="H99" s="485"/>
      <c r="I99" s="485"/>
      <c r="J99" s="485"/>
    </row>
    <row r="100" spans="2:10">
      <c r="B100" s="709" t="s">
        <v>603</v>
      </c>
      <c r="C100" s="710">
        <v>880</v>
      </c>
      <c r="D100" s="711">
        <v>177.92407090274224</v>
      </c>
      <c r="E100" s="708">
        <v>23</v>
      </c>
      <c r="F100" s="485"/>
      <c r="G100" s="485"/>
      <c r="H100" s="485"/>
      <c r="I100" s="485"/>
      <c r="J100" s="485"/>
    </row>
    <row r="101" spans="2:10">
      <c r="B101" s="709" t="s">
        <v>918</v>
      </c>
      <c r="C101" s="710">
        <v>2681</v>
      </c>
      <c r="D101" s="711">
        <v>105.40668265000501</v>
      </c>
      <c r="E101" s="708">
        <v>72</v>
      </c>
      <c r="F101" s="485"/>
      <c r="G101" s="485"/>
      <c r="H101" s="485"/>
      <c r="I101" s="485"/>
      <c r="J101" s="485"/>
    </row>
    <row r="102" spans="2:10">
      <c r="B102" s="709" t="s">
        <v>604</v>
      </c>
      <c r="C102" s="710">
        <v>378</v>
      </c>
      <c r="D102" s="711">
        <v>66.358515043896674</v>
      </c>
      <c r="E102" s="708">
        <v>231</v>
      </c>
      <c r="F102" s="485"/>
      <c r="G102" s="485"/>
      <c r="H102" s="485"/>
      <c r="I102" s="485"/>
      <c r="J102" s="485"/>
    </row>
    <row r="103" spans="2:10">
      <c r="B103" s="709" t="s">
        <v>292</v>
      </c>
      <c r="C103" s="710">
        <v>8085</v>
      </c>
      <c r="D103" s="711">
        <v>188.18737270875764</v>
      </c>
      <c r="E103" s="708">
        <v>18</v>
      </c>
      <c r="F103" s="485"/>
      <c r="G103" s="485"/>
      <c r="H103" s="485"/>
      <c r="I103" s="485"/>
      <c r="J103" s="485"/>
    </row>
    <row r="104" spans="2:10">
      <c r="B104" s="709" t="s">
        <v>278</v>
      </c>
      <c r="C104" s="710">
        <v>127</v>
      </c>
      <c r="D104" s="711">
        <v>87.20191706891697</v>
      </c>
      <c r="E104" s="708">
        <v>132</v>
      </c>
      <c r="F104" s="485"/>
      <c r="G104" s="485"/>
      <c r="H104" s="485"/>
      <c r="I104" s="485"/>
      <c r="J104" s="485"/>
    </row>
    <row r="105" spans="2:10">
      <c r="B105" s="709" t="s">
        <v>243</v>
      </c>
      <c r="C105" s="710">
        <v>159</v>
      </c>
      <c r="D105" s="711">
        <v>97.960692502002331</v>
      </c>
      <c r="E105" s="708">
        <v>90</v>
      </c>
      <c r="F105" s="485"/>
      <c r="G105" s="485"/>
      <c r="H105" s="485"/>
      <c r="I105" s="485"/>
      <c r="J105" s="485"/>
    </row>
    <row r="106" spans="2:10">
      <c r="B106" s="709" t="s">
        <v>605</v>
      </c>
      <c r="C106" s="710">
        <v>173</v>
      </c>
      <c r="D106" s="711">
        <v>61.83628753516269</v>
      </c>
      <c r="E106" s="708">
        <v>265</v>
      </c>
      <c r="F106" s="485"/>
      <c r="G106" s="485"/>
      <c r="H106" s="485"/>
      <c r="I106" s="485"/>
      <c r="J106" s="485"/>
    </row>
    <row r="107" spans="2:10">
      <c r="B107" s="709"/>
      <c r="C107" s="710"/>
      <c r="D107" s="711"/>
      <c r="E107" s="708"/>
      <c r="F107" s="485"/>
      <c r="G107" s="485"/>
      <c r="H107" s="485"/>
      <c r="I107" s="485"/>
      <c r="J107" s="485"/>
    </row>
    <row r="108" spans="2:10">
      <c r="B108" s="709"/>
      <c r="C108" s="710"/>
      <c r="D108" s="711"/>
      <c r="E108" s="708"/>
      <c r="F108" s="485"/>
      <c r="G108" s="485"/>
      <c r="H108" s="485"/>
      <c r="I108" s="485"/>
      <c r="J108" s="485"/>
    </row>
    <row r="109" spans="2:10">
      <c r="B109" s="709"/>
      <c r="C109" s="710"/>
      <c r="D109" s="711"/>
      <c r="E109" s="708"/>
      <c r="F109" s="485"/>
      <c r="G109" s="485"/>
      <c r="H109" s="485"/>
      <c r="I109" s="485"/>
      <c r="J109" s="485"/>
    </row>
    <row r="110" spans="2:10" ht="39" thickBot="1">
      <c r="B110" s="713" t="s">
        <v>216</v>
      </c>
      <c r="C110" s="714" t="s">
        <v>1</v>
      </c>
      <c r="D110" s="715" t="s">
        <v>217</v>
      </c>
      <c r="E110" s="712" t="s">
        <v>15</v>
      </c>
      <c r="F110" s="485"/>
      <c r="G110" s="485"/>
      <c r="H110" s="485"/>
      <c r="I110" s="485"/>
      <c r="J110" s="485"/>
    </row>
    <row r="111" spans="2:10">
      <c r="B111" s="709" t="s">
        <v>221</v>
      </c>
      <c r="C111" s="710">
        <v>93</v>
      </c>
      <c r="D111" s="711">
        <v>81.096635797624657</v>
      </c>
      <c r="E111" s="708">
        <v>160</v>
      </c>
      <c r="F111" s="485"/>
      <c r="G111" s="485"/>
      <c r="H111" s="485"/>
      <c r="I111" s="485"/>
      <c r="J111" s="485"/>
    </row>
    <row r="112" spans="2:10">
      <c r="B112" s="709" t="s">
        <v>1127</v>
      </c>
      <c r="C112" s="710">
        <v>468</v>
      </c>
      <c r="D112" s="711">
        <v>92.791415604423051</v>
      </c>
      <c r="E112" s="708">
        <v>107</v>
      </c>
      <c r="F112" s="485"/>
      <c r="G112" s="485"/>
      <c r="H112" s="485"/>
      <c r="I112" s="485"/>
      <c r="J112" s="485"/>
    </row>
    <row r="113" spans="2:10">
      <c r="B113" s="709" t="s">
        <v>606</v>
      </c>
      <c r="C113" s="710">
        <v>52</v>
      </c>
      <c r="D113" s="711">
        <v>48.219137433814595</v>
      </c>
      <c r="E113" s="708">
        <v>354</v>
      </c>
      <c r="F113" s="485"/>
      <c r="G113" s="485"/>
      <c r="H113" s="485"/>
      <c r="I113" s="485"/>
      <c r="J113" s="485"/>
    </row>
    <row r="114" spans="2:10">
      <c r="B114" s="709" t="s">
        <v>244</v>
      </c>
      <c r="C114" s="710">
        <v>134</v>
      </c>
      <c r="D114" s="711">
        <v>78.896857078932186</v>
      </c>
      <c r="E114" s="708">
        <v>167</v>
      </c>
      <c r="F114" s="485"/>
      <c r="G114" s="485"/>
      <c r="H114" s="485"/>
      <c r="I114" s="485"/>
      <c r="J114" s="485"/>
    </row>
    <row r="115" spans="2:10">
      <c r="B115" s="709" t="s">
        <v>607</v>
      </c>
      <c r="C115" s="710">
        <v>79</v>
      </c>
      <c r="D115" s="711">
        <v>49.022345502044672</v>
      </c>
      <c r="E115" s="708">
        <v>346</v>
      </c>
      <c r="F115" s="485"/>
      <c r="G115" s="485"/>
      <c r="H115" s="485"/>
      <c r="I115" s="485"/>
      <c r="J115" s="485"/>
    </row>
    <row r="116" spans="2:10">
      <c r="B116" s="709" t="s">
        <v>608</v>
      </c>
      <c r="C116" s="710">
        <v>136</v>
      </c>
      <c r="D116" s="711">
        <v>77.924459112577921</v>
      </c>
      <c r="E116" s="708">
        <v>171</v>
      </c>
      <c r="F116" s="485"/>
      <c r="G116" s="485"/>
      <c r="H116" s="485"/>
      <c r="I116" s="485"/>
      <c r="J116" s="485"/>
    </row>
    <row r="117" spans="2:10">
      <c r="B117" s="709" t="s">
        <v>273</v>
      </c>
      <c r="C117" s="710">
        <v>823</v>
      </c>
      <c r="D117" s="711">
        <v>102.79186707750107</v>
      </c>
      <c r="E117" s="708">
        <v>78</v>
      </c>
      <c r="F117" s="485"/>
      <c r="G117" s="485"/>
      <c r="H117" s="485"/>
      <c r="I117" s="485"/>
      <c r="J117" s="485"/>
    </row>
    <row r="118" spans="2:10">
      <c r="B118" s="709" t="s">
        <v>250</v>
      </c>
      <c r="C118" s="710">
        <v>68</v>
      </c>
      <c r="D118" s="711">
        <v>56.791608204717036</v>
      </c>
      <c r="E118" s="708">
        <v>300</v>
      </c>
      <c r="F118" s="485"/>
      <c r="G118" s="485"/>
      <c r="H118" s="485"/>
      <c r="I118" s="485"/>
      <c r="J118" s="485"/>
    </row>
    <row r="119" spans="2:10">
      <c r="B119" s="709" t="s">
        <v>609</v>
      </c>
      <c r="C119" s="710">
        <v>117</v>
      </c>
      <c r="D119" s="711">
        <v>59.222814450366727</v>
      </c>
      <c r="E119" s="708">
        <v>285</v>
      </c>
      <c r="F119" s="485"/>
      <c r="G119" s="485"/>
      <c r="H119" s="485"/>
      <c r="I119" s="485"/>
      <c r="J119" s="485"/>
    </row>
    <row r="120" spans="2:10">
      <c r="B120" s="709" t="s">
        <v>1128</v>
      </c>
      <c r="C120" s="710">
        <v>98</v>
      </c>
      <c r="D120" s="711">
        <v>97.805367319035113</v>
      </c>
      <c r="E120" s="708">
        <v>91</v>
      </c>
      <c r="F120" s="485"/>
      <c r="G120" s="485"/>
      <c r="H120" s="485"/>
      <c r="I120" s="485"/>
      <c r="J120" s="485"/>
    </row>
    <row r="121" spans="2:10">
      <c r="B121" s="709" t="s">
        <v>610</v>
      </c>
      <c r="C121" s="710">
        <v>179</v>
      </c>
      <c r="D121" s="711">
        <v>63.799605084008753</v>
      </c>
      <c r="E121" s="708">
        <v>250</v>
      </c>
      <c r="F121" s="485"/>
      <c r="G121" s="485"/>
      <c r="H121" s="485"/>
      <c r="I121" s="485"/>
      <c r="J121" s="485"/>
    </row>
    <row r="122" spans="2:10">
      <c r="B122" s="709" t="s">
        <v>611</v>
      </c>
      <c r="C122" s="710">
        <v>213</v>
      </c>
      <c r="D122" s="711">
        <v>60.560396912272715</v>
      </c>
      <c r="E122" s="708">
        <v>276</v>
      </c>
      <c r="F122" s="485"/>
      <c r="G122" s="485"/>
      <c r="H122" s="485"/>
      <c r="I122" s="485"/>
      <c r="J122" s="485"/>
    </row>
    <row r="123" spans="2:10">
      <c r="B123" s="709" t="s">
        <v>612</v>
      </c>
      <c r="C123" s="710">
        <v>110</v>
      </c>
      <c r="D123" s="711">
        <v>81.709663281905776</v>
      </c>
      <c r="E123" s="708">
        <v>154</v>
      </c>
      <c r="F123" s="485"/>
      <c r="G123" s="485"/>
      <c r="H123" s="485"/>
      <c r="I123" s="485"/>
      <c r="J123" s="485"/>
    </row>
    <row r="124" spans="2:10">
      <c r="B124" s="709" t="s">
        <v>613</v>
      </c>
      <c r="C124" s="710">
        <v>179</v>
      </c>
      <c r="D124" s="711">
        <v>49.905764534008412</v>
      </c>
      <c r="E124" s="708">
        <v>340</v>
      </c>
      <c r="F124" s="485"/>
      <c r="G124" s="485"/>
      <c r="H124" s="485"/>
      <c r="I124" s="485"/>
      <c r="J124" s="485"/>
    </row>
    <row r="125" spans="2:10">
      <c r="B125" s="709" t="s">
        <v>614</v>
      </c>
      <c r="C125" s="710">
        <v>101</v>
      </c>
      <c r="D125" s="711">
        <v>48.376976391077562</v>
      </c>
      <c r="E125" s="708">
        <v>352</v>
      </c>
      <c r="F125" s="485"/>
      <c r="G125" s="485"/>
      <c r="H125" s="485"/>
      <c r="I125" s="485"/>
      <c r="J125" s="485"/>
    </row>
    <row r="126" spans="2:10">
      <c r="B126" s="709" t="s">
        <v>615</v>
      </c>
      <c r="C126" s="710">
        <v>57</v>
      </c>
      <c r="D126" s="711">
        <v>43.831318630617332</v>
      </c>
      <c r="E126" s="708">
        <v>372</v>
      </c>
      <c r="F126" s="485"/>
      <c r="G126" s="485"/>
      <c r="H126" s="485"/>
      <c r="I126" s="485"/>
      <c r="J126" s="485"/>
    </row>
    <row r="127" spans="2:10">
      <c r="B127" s="709" t="s">
        <v>245</v>
      </c>
      <c r="C127" s="710">
        <v>413</v>
      </c>
      <c r="D127" s="711">
        <v>112.72357068968812</v>
      </c>
      <c r="E127" s="708">
        <v>57</v>
      </c>
      <c r="F127" s="485"/>
      <c r="G127" s="485"/>
      <c r="H127" s="485"/>
      <c r="I127" s="485"/>
      <c r="J127" s="485"/>
    </row>
    <row r="128" spans="2:10">
      <c r="B128" s="709" t="s">
        <v>616</v>
      </c>
      <c r="C128" s="710">
        <v>268</v>
      </c>
      <c r="D128" s="711">
        <v>57.857876874983802</v>
      </c>
      <c r="E128" s="708">
        <v>294</v>
      </c>
      <c r="F128" s="485"/>
      <c r="G128" s="485"/>
      <c r="H128" s="485"/>
      <c r="I128" s="485"/>
      <c r="J128" s="485"/>
    </row>
    <row r="129" spans="2:10">
      <c r="B129" s="709" t="s">
        <v>617</v>
      </c>
      <c r="C129" s="710">
        <v>115</v>
      </c>
      <c r="D129" s="711">
        <v>85.552108673495951</v>
      </c>
      <c r="E129" s="708">
        <v>139</v>
      </c>
      <c r="F129" s="485"/>
      <c r="G129" s="485"/>
      <c r="H129" s="485"/>
      <c r="I129" s="485"/>
      <c r="J129" s="485"/>
    </row>
    <row r="130" spans="2:10">
      <c r="B130" s="709" t="s">
        <v>618</v>
      </c>
      <c r="C130" s="710">
        <v>438</v>
      </c>
      <c r="D130" s="711">
        <v>102.86761079405339</v>
      </c>
      <c r="E130" s="708">
        <v>77</v>
      </c>
      <c r="F130" s="485"/>
      <c r="G130" s="485"/>
      <c r="H130" s="485"/>
      <c r="I130" s="485"/>
      <c r="J130" s="485"/>
    </row>
    <row r="131" spans="2:10">
      <c r="B131" s="709" t="s">
        <v>619</v>
      </c>
      <c r="C131" s="710">
        <v>158</v>
      </c>
      <c r="D131" s="711">
        <v>76.860959497193122</v>
      </c>
      <c r="E131" s="708">
        <v>175</v>
      </c>
      <c r="F131" s="485"/>
      <c r="G131" s="485"/>
      <c r="H131" s="485"/>
      <c r="I131" s="485"/>
      <c r="J131" s="485"/>
    </row>
    <row r="132" spans="2:10">
      <c r="B132" s="709" t="s">
        <v>620</v>
      </c>
      <c r="C132" s="710">
        <v>83</v>
      </c>
      <c r="D132" s="711">
        <v>56.410012437388282</v>
      </c>
      <c r="E132" s="708">
        <v>303</v>
      </c>
      <c r="F132" s="485"/>
      <c r="G132" s="485"/>
      <c r="H132" s="485"/>
      <c r="I132" s="485"/>
      <c r="J132" s="485"/>
    </row>
    <row r="133" spans="2:10">
      <c r="B133" s="709" t="s">
        <v>1129</v>
      </c>
      <c r="C133" s="710">
        <v>49</v>
      </c>
      <c r="D133" s="711">
        <v>48.212686824161445</v>
      </c>
      <c r="E133" s="708">
        <v>355</v>
      </c>
      <c r="F133" s="485"/>
      <c r="G133" s="485"/>
      <c r="H133" s="485"/>
      <c r="I133" s="485"/>
      <c r="J133" s="485"/>
    </row>
    <row r="134" spans="2:10">
      <c r="B134" s="709" t="s">
        <v>230</v>
      </c>
      <c r="C134" s="710">
        <v>230</v>
      </c>
      <c r="D134" s="711">
        <v>76.761338984747852</v>
      </c>
      <c r="E134" s="708">
        <v>176</v>
      </c>
      <c r="F134" s="485"/>
      <c r="G134" s="485"/>
      <c r="H134" s="485"/>
      <c r="I134" s="485"/>
      <c r="J134" s="485"/>
    </row>
    <row r="135" spans="2:10">
      <c r="B135" s="709" t="s">
        <v>621</v>
      </c>
      <c r="C135" s="710">
        <v>184</v>
      </c>
      <c r="D135" s="711">
        <v>61.622548494266425</v>
      </c>
      <c r="E135" s="708">
        <v>269</v>
      </c>
      <c r="F135" s="485"/>
      <c r="G135" s="485"/>
      <c r="H135" s="485"/>
      <c r="I135" s="485"/>
      <c r="J135" s="485"/>
    </row>
    <row r="136" spans="2:10">
      <c r="B136" s="709" t="s">
        <v>622</v>
      </c>
      <c r="C136" s="710">
        <v>267</v>
      </c>
      <c r="D136" s="711">
        <v>64.143065461962195</v>
      </c>
      <c r="E136" s="708">
        <v>246</v>
      </c>
      <c r="F136" s="485"/>
      <c r="G136" s="485"/>
      <c r="H136" s="485"/>
      <c r="I136" s="485"/>
      <c r="J136" s="485"/>
    </row>
    <row r="137" spans="2:10">
      <c r="B137" s="709" t="s">
        <v>274</v>
      </c>
      <c r="C137" s="710">
        <v>1307</v>
      </c>
      <c r="D137" s="711">
        <v>140.46966521575581</v>
      </c>
      <c r="E137" s="708">
        <v>32</v>
      </c>
      <c r="F137" s="485"/>
      <c r="G137" s="485"/>
      <c r="H137" s="485"/>
      <c r="I137" s="485"/>
      <c r="J137" s="485"/>
    </row>
    <row r="138" spans="2:10">
      <c r="B138" s="709" t="s">
        <v>225</v>
      </c>
      <c r="C138" s="710">
        <v>88</v>
      </c>
      <c r="D138" s="711">
        <v>84.266973092023363</v>
      </c>
      <c r="E138" s="708">
        <v>145</v>
      </c>
      <c r="F138" s="485"/>
      <c r="G138" s="485"/>
      <c r="H138" s="485"/>
      <c r="I138" s="485"/>
      <c r="J138" s="485"/>
    </row>
    <row r="139" spans="2:10">
      <c r="B139" s="709" t="s">
        <v>623</v>
      </c>
      <c r="C139" s="710">
        <v>482</v>
      </c>
      <c r="D139" s="711">
        <v>182.38577239617823</v>
      </c>
      <c r="E139" s="708">
        <v>22</v>
      </c>
      <c r="F139" s="485"/>
      <c r="G139" s="485"/>
      <c r="H139" s="485"/>
      <c r="I139" s="485"/>
      <c r="J139" s="485"/>
    </row>
    <row r="140" spans="2:10">
      <c r="B140" s="709" t="s">
        <v>239</v>
      </c>
      <c r="C140" s="710">
        <v>173</v>
      </c>
      <c r="D140" s="711">
        <v>96.280136239175434</v>
      </c>
      <c r="E140" s="708">
        <v>95</v>
      </c>
      <c r="F140" s="485"/>
      <c r="G140" s="485"/>
      <c r="H140" s="485"/>
      <c r="I140" s="485"/>
      <c r="J140" s="485"/>
    </row>
    <row r="141" spans="2:10">
      <c r="B141" s="709" t="s">
        <v>260</v>
      </c>
      <c r="C141" s="710">
        <v>49</v>
      </c>
      <c r="D141" s="711">
        <v>48.320135690830021</v>
      </c>
      <c r="E141" s="708">
        <v>353</v>
      </c>
      <c r="F141" s="485"/>
      <c r="G141" s="485"/>
      <c r="H141" s="485"/>
      <c r="I141" s="485"/>
      <c r="J141" s="485"/>
    </row>
    <row r="142" spans="2:10">
      <c r="B142" s="709" t="s">
        <v>624</v>
      </c>
      <c r="C142" s="710">
        <v>75</v>
      </c>
      <c r="D142" s="711">
        <v>58.174259053853852</v>
      </c>
      <c r="E142" s="708">
        <v>292</v>
      </c>
      <c r="F142" s="485"/>
      <c r="G142" s="485"/>
      <c r="H142" s="485"/>
      <c r="I142" s="485"/>
      <c r="J142" s="485"/>
    </row>
    <row r="143" spans="2:10">
      <c r="B143" s="709" t="s">
        <v>295</v>
      </c>
      <c r="C143" s="710">
        <v>95</v>
      </c>
      <c r="D143" s="711">
        <v>77.473230959934099</v>
      </c>
      <c r="E143" s="708">
        <v>173</v>
      </c>
      <c r="F143" s="485"/>
      <c r="G143" s="485"/>
      <c r="H143" s="485"/>
      <c r="I143" s="485"/>
      <c r="J143" s="485"/>
    </row>
    <row r="144" spans="2:10">
      <c r="B144" s="709" t="s">
        <v>625</v>
      </c>
      <c r="C144" s="710">
        <v>89</v>
      </c>
      <c r="D144" s="711">
        <v>60.658519795805702</v>
      </c>
      <c r="E144" s="708">
        <v>275</v>
      </c>
      <c r="F144" s="485"/>
      <c r="G144" s="485"/>
      <c r="H144" s="485"/>
      <c r="I144" s="485"/>
      <c r="J144" s="485"/>
    </row>
    <row r="145" spans="2:10">
      <c r="B145" s="709" t="s">
        <v>626</v>
      </c>
      <c r="C145" s="710">
        <v>514</v>
      </c>
      <c r="D145" s="711">
        <v>66.394543763563078</v>
      </c>
      <c r="E145" s="708">
        <v>229</v>
      </c>
      <c r="F145" s="485"/>
      <c r="G145" s="485"/>
      <c r="H145" s="485"/>
      <c r="I145" s="485"/>
      <c r="J145" s="485"/>
    </row>
    <row r="146" spans="2:10">
      <c r="B146" s="709" t="s">
        <v>218</v>
      </c>
      <c r="C146" s="710">
        <v>215</v>
      </c>
      <c r="D146" s="711">
        <v>85.039058637397417</v>
      </c>
      <c r="E146" s="708">
        <v>142</v>
      </c>
      <c r="F146" s="485"/>
      <c r="G146" s="485"/>
      <c r="H146" s="485"/>
      <c r="I146" s="485"/>
      <c r="J146" s="485"/>
    </row>
    <row r="147" spans="2:10">
      <c r="B147" s="709" t="s">
        <v>627</v>
      </c>
      <c r="C147" s="710">
        <v>138</v>
      </c>
      <c r="D147" s="711">
        <v>45.06254877694365</v>
      </c>
      <c r="E147" s="708">
        <v>365</v>
      </c>
      <c r="F147" s="485"/>
      <c r="G147" s="485"/>
      <c r="H147" s="485"/>
      <c r="I147" s="485"/>
      <c r="J147" s="485"/>
    </row>
    <row r="148" spans="2:10">
      <c r="B148" s="709" t="s">
        <v>628</v>
      </c>
      <c r="C148" s="710">
        <v>607</v>
      </c>
      <c r="D148" s="711">
        <v>83.862829700428705</v>
      </c>
      <c r="E148" s="708">
        <v>147</v>
      </c>
      <c r="F148" s="485"/>
      <c r="G148" s="485"/>
      <c r="H148" s="485"/>
      <c r="I148" s="485"/>
      <c r="J148" s="485"/>
    </row>
    <row r="149" spans="2:10">
      <c r="B149" s="709" t="s">
        <v>629</v>
      </c>
      <c r="C149" s="710">
        <v>126</v>
      </c>
      <c r="D149" s="711">
        <v>66.48725660914991</v>
      </c>
      <c r="E149" s="708">
        <v>227</v>
      </c>
      <c r="F149" s="485"/>
      <c r="G149" s="485"/>
      <c r="H149" s="485"/>
      <c r="I149" s="485"/>
      <c r="J149" s="485"/>
    </row>
    <row r="150" spans="2:10">
      <c r="B150" s="709" t="s">
        <v>630</v>
      </c>
      <c r="C150" s="710">
        <v>638</v>
      </c>
      <c r="D150" s="711">
        <v>100.15918717208856</v>
      </c>
      <c r="E150" s="708">
        <v>83</v>
      </c>
      <c r="F150" s="485"/>
      <c r="G150" s="485"/>
      <c r="H150" s="485"/>
      <c r="I150" s="485"/>
      <c r="J150" s="485"/>
    </row>
    <row r="151" spans="2:10">
      <c r="B151" s="709" t="s">
        <v>631</v>
      </c>
      <c r="C151" s="710">
        <v>163</v>
      </c>
      <c r="D151" s="711">
        <v>65.509203440237926</v>
      </c>
      <c r="E151" s="708">
        <v>237</v>
      </c>
      <c r="F151" s="485"/>
      <c r="G151" s="485"/>
      <c r="H151" s="485"/>
      <c r="I151" s="485"/>
      <c r="J151" s="485"/>
    </row>
    <row r="152" spans="2:10">
      <c r="B152" s="709" t="s">
        <v>632</v>
      </c>
      <c r="C152" s="710">
        <v>166</v>
      </c>
      <c r="D152" s="711">
        <v>61.67793713309058</v>
      </c>
      <c r="E152" s="708">
        <v>267</v>
      </c>
      <c r="F152" s="485"/>
      <c r="G152" s="485"/>
      <c r="H152" s="485"/>
      <c r="I152" s="485"/>
      <c r="J152" s="485"/>
    </row>
    <row r="153" spans="2:10">
      <c r="B153" s="709" t="s">
        <v>633</v>
      </c>
      <c r="C153" s="710">
        <v>126</v>
      </c>
      <c r="D153" s="711">
        <v>104.04882036714369</v>
      </c>
      <c r="E153" s="708">
        <v>73</v>
      </c>
      <c r="F153" s="485"/>
      <c r="G153" s="485"/>
      <c r="H153" s="485"/>
      <c r="I153" s="485"/>
      <c r="J153" s="485"/>
    </row>
    <row r="154" spans="2:10">
      <c r="B154" s="709" t="s">
        <v>634</v>
      </c>
      <c r="C154" s="710">
        <v>102</v>
      </c>
      <c r="D154" s="711">
        <v>66.67451072675216</v>
      </c>
      <c r="E154" s="708">
        <v>226</v>
      </c>
      <c r="F154" s="485"/>
      <c r="G154" s="485"/>
      <c r="H154" s="485"/>
      <c r="I154" s="485"/>
      <c r="J154" s="485"/>
    </row>
    <row r="155" spans="2:10">
      <c r="B155" s="709" t="s">
        <v>635</v>
      </c>
      <c r="C155" s="710">
        <v>375</v>
      </c>
      <c r="D155" s="711">
        <v>68.246963010146047</v>
      </c>
      <c r="E155" s="708">
        <v>216</v>
      </c>
      <c r="F155" s="485"/>
      <c r="G155" s="485"/>
      <c r="H155" s="485"/>
      <c r="I155" s="485"/>
      <c r="J155" s="485"/>
    </row>
    <row r="156" spans="2:10">
      <c r="B156" s="709" t="s">
        <v>636</v>
      </c>
      <c r="C156" s="710">
        <v>65</v>
      </c>
      <c r="D156" s="711">
        <v>51.905324687769507</v>
      </c>
      <c r="E156" s="708">
        <v>329</v>
      </c>
      <c r="F156" s="485"/>
      <c r="G156" s="485"/>
      <c r="H156" s="485"/>
      <c r="I156" s="485"/>
      <c r="J156" s="485"/>
    </row>
    <row r="157" spans="2:10">
      <c r="B157" s="709" t="s">
        <v>637</v>
      </c>
      <c r="C157" s="710">
        <v>967</v>
      </c>
      <c r="D157" s="711">
        <v>79.760405351123126</v>
      </c>
      <c r="E157" s="708">
        <v>163</v>
      </c>
      <c r="F157" s="485"/>
      <c r="G157" s="485"/>
      <c r="H157" s="485"/>
      <c r="I157" s="485"/>
      <c r="J157" s="485"/>
    </row>
    <row r="158" spans="2:10">
      <c r="B158" s="709" t="s">
        <v>638</v>
      </c>
      <c r="C158" s="710">
        <v>132</v>
      </c>
      <c r="D158" s="711">
        <v>92.409795438316465</v>
      </c>
      <c r="E158" s="708">
        <v>108</v>
      </c>
      <c r="F158" s="485"/>
      <c r="G158" s="485"/>
      <c r="H158" s="485"/>
      <c r="I158" s="485"/>
      <c r="J158" s="485"/>
    </row>
    <row r="159" spans="2:10">
      <c r="B159" s="709" t="s">
        <v>639</v>
      </c>
      <c r="C159" s="710">
        <v>205</v>
      </c>
      <c r="D159" s="711">
        <v>56.088011666306421</v>
      </c>
      <c r="E159" s="708">
        <v>305</v>
      </c>
      <c r="F159" s="485"/>
      <c r="G159" s="485"/>
      <c r="H159" s="485"/>
      <c r="I159" s="485"/>
      <c r="J159" s="485"/>
    </row>
    <row r="160" spans="2:10">
      <c r="B160" s="709"/>
      <c r="C160" s="710"/>
      <c r="D160" s="711"/>
      <c r="E160" s="708"/>
      <c r="F160" s="485"/>
      <c r="G160" s="485"/>
      <c r="H160" s="485"/>
      <c r="I160" s="485"/>
      <c r="J160" s="485"/>
    </row>
    <row r="161" spans="2:10">
      <c r="B161" s="709"/>
      <c r="C161" s="710"/>
      <c r="D161" s="711"/>
      <c r="E161" s="708"/>
      <c r="F161" s="485"/>
      <c r="G161" s="485"/>
      <c r="H161" s="485"/>
      <c r="I161" s="485"/>
      <c r="J161" s="485"/>
    </row>
    <row r="162" spans="2:10">
      <c r="B162" s="709"/>
      <c r="C162" s="710"/>
      <c r="D162" s="711"/>
      <c r="E162" s="708"/>
      <c r="F162" s="485"/>
      <c r="G162" s="485"/>
      <c r="H162" s="485"/>
      <c r="I162" s="485"/>
      <c r="J162" s="485"/>
    </row>
    <row r="163" spans="2:10" ht="39" thickBot="1">
      <c r="B163" s="713" t="s">
        <v>216</v>
      </c>
      <c r="C163" s="714" t="s">
        <v>1</v>
      </c>
      <c r="D163" s="715" t="s">
        <v>217</v>
      </c>
      <c r="E163" s="712" t="s">
        <v>15</v>
      </c>
      <c r="F163" s="485"/>
      <c r="G163" s="485"/>
      <c r="H163" s="485"/>
      <c r="I163" s="485"/>
      <c r="J163" s="485"/>
    </row>
    <row r="164" spans="2:10">
      <c r="B164" s="709" t="s">
        <v>640</v>
      </c>
      <c r="C164" s="710">
        <v>83</v>
      </c>
      <c r="D164" s="711">
        <v>44.84571453271306</v>
      </c>
      <c r="E164" s="708">
        <v>367</v>
      </c>
      <c r="F164" s="485"/>
      <c r="G164" s="485"/>
      <c r="H164" s="485"/>
      <c r="I164" s="485"/>
      <c r="J164" s="485"/>
    </row>
    <row r="165" spans="2:10">
      <c r="B165" s="709" t="s">
        <v>641</v>
      </c>
      <c r="C165" s="710">
        <v>204</v>
      </c>
      <c r="D165" s="711">
        <v>109.08507566440298</v>
      </c>
      <c r="E165" s="708">
        <v>64</v>
      </c>
      <c r="F165" s="485"/>
      <c r="G165" s="485"/>
      <c r="H165" s="485"/>
      <c r="I165" s="485"/>
      <c r="J165" s="485"/>
    </row>
    <row r="166" spans="2:10">
      <c r="B166" s="709" t="s">
        <v>642</v>
      </c>
      <c r="C166" s="710">
        <v>141</v>
      </c>
      <c r="D166" s="711">
        <v>53.449380404168302</v>
      </c>
      <c r="E166" s="708">
        <v>318</v>
      </c>
      <c r="F166" s="485"/>
      <c r="G166" s="485"/>
      <c r="H166" s="485"/>
      <c r="I166" s="485"/>
      <c r="J166" s="485"/>
    </row>
    <row r="167" spans="2:10">
      <c r="B167" s="709" t="s">
        <v>261</v>
      </c>
      <c r="C167" s="710">
        <v>228</v>
      </c>
      <c r="D167" s="711">
        <v>161.43192953637882</v>
      </c>
      <c r="E167" s="708">
        <v>28</v>
      </c>
      <c r="F167" s="485"/>
      <c r="G167" s="485"/>
      <c r="H167" s="485"/>
      <c r="I167" s="485"/>
      <c r="J167" s="485"/>
    </row>
    <row r="168" spans="2:10">
      <c r="B168" s="709" t="s">
        <v>643</v>
      </c>
      <c r="C168" s="710">
        <v>472</v>
      </c>
      <c r="D168" s="711">
        <v>49.517051385480805</v>
      </c>
      <c r="E168" s="708">
        <v>344</v>
      </c>
      <c r="F168" s="485"/>
      <c r="G168" s="485"/>
      <c r="H168" s="485"/>
      <c r="I168" s="485"/>
      <c r="J168" s="485"/>
    </row>
    <row r="169" spans="2:10">
      <c r="B169" s="709" t="s">
        <v>644</v>
      </c>
      <c r="C169" s="710">
        <v>143</v>
      </c>
      <c r="D169" s="711">
        <v>68.691216170776926</v>
      </c>
      <c r="E169" s="708">
        <v>214</v>
      </c>
      <c r="F169" s="485"/>
      <c r="G169" s="485"/>
      <c r="H169" s="485"/>
      <c r="I169" s="485"/>
      <c r="J169" s="485"/>
    </row>
    <row r="170" spans="2:10">
      <c r="B170" s="709" t="s">
        <v>645</v>
      </c>
      <c r="C170" s="710">
        <v>7550</v>
      </c>
      <c r="D170" s="711">
        <v>126.95903679289702</v>
      </c>
      <c r="E170" s="708">
        <v>41</v>
      </c>
      <c r="F170" s="485"/>
      <c r="G170" s="485"/>
      <c r="H170" s="485"/>
      <c r="I170" s="485"/>
      <c r="J170" s="485"/>
    </row>
    <row r="171" spans="2:10">
      <c r="B171" s="709" t="s">
        <v>646</v>
      </c>
      <c r="C171" s="710">
        <v>155</v>
      </c>
      <c r="D171" s="711">
        <v>53.875190301075413</v>
      </c>
      <c r="E171" s="708">
        <v>317</v>
      </c>
      <c r="F171" s="485"/>
      <c r="G171" s="485"/>
      <c r="H171" s="485"/>
      <c r="I171" s="485"/>
      <c r="J171" s="485"/>
    </row>
    <row r="172" spans="2:10">
      <c r="B172" s="709" t="s">
        <v>647</v>
      </c>
      <c r="C172" s="710">
        <v>399</v>
      </c>
      <c r="D172" s="711">
        <v>95.547578623204885</v>
      </c>
      <c r="E172" s="708">
        <v>97</v>
      </c>
      <c r="F172" s="485"/>
      <c r="G172" s="485"/>
      <c r="H172" s="485"/>
      <c r="I172" s="485"/>
      <c r="J172" s="485"/>
    </row>
    <row r="173" spans="2:10">
      <c r="B173" s="709" t="s">
        <v>648</v>
      </c>
      <c r="C173" s="710">
        <v>73</v>
      </c>
      <c r="D173" s="711">
        <v>55.992759292496977</v>
      </c>
      <c r="E173" s="708">
        <v>306</v>
      </c>
      <c r="F173" s="485"/>
      <c r="G173" s="485"/>
      <c r="H173" s="485"/>
      <c r="I173" s="485"/>
      <c r="J173" s="485"/>
    </row>
    <row r="174" spans="2:10">
      <c r="B174" s="709" t="s">
        <v>649</v>
      </c>
      <c r="C174" s="710">
        <v>1640</v>
      </c>
      <c r="D174" s="711">
        <v>93.381261455574716</v>
      </c>
      <c r="E174" s="708">
        <v>101</v>
      </c>
      <c r="F174" s="485"/>
      <c r="G174" s="485"/>
      <c r="H174" s="485"/>
      <c r="I174" s="485"/>
      <c r="J174" s="485"/>
    </row>
    <row r="175" spans="2:10">
      <c r="B175" s="709" t="s">
        <v>249</v>
      </c>
      <c r="C175" s="710">
        <v>81</v>
      </c>
      <c r="D175" s="711">
        <v>53.08481774212575</v>
      </c>
      <c r="E175" s="708">
        <v>320</v>
      </c>
      <c r="F175" s="485"/>
      <c r="G175" s="485"/>
      <c r="H175" s="485"/>
      <c r="I175" s="485"/>
      <c r="J175" s="485"/>
    </row>
    <row r="176" spans="2:10">
      <c r="B176" s="709" t="s">
        <v>650</v>
      </c>
      <c r="C176" s="710">
        <v>52</v>
      </c>
      <c r="D176" s="711">
        <v>51.19924382655271</v>
      </c>
      <c r="E176" s="708">
        <v>336</v>
      </c>
      <c r="F176" s="485"/>
      <c r="G176" s="485"/>
      <c r="H176" s="485"/>
      <c r="I176" s="485"/>
      <c r="J176" s="485"/>
    </row>
    <row r="177" spans="2:10">
      <c r="B177" s="709" t="s">
        <v>651</v>
      </c>
      <c r="C177" s="710">
        <v>102</v>
      </c>
      <c r="D177" s="711">
        <v>63.651340422345363</v>
      </c>
      <c r="E177" s="708">
        <v>251</v>
      </c>
      <c r="F177" s="485"/>
      <c r="G177" s="485"/>
      <c r="H177" s="485"/>
      <c r="I177" s="485"/>
      <c r="J177" s="485"/>
    </row>
    <row r="178" spans="2:10">
      <c r="B178" s="709" t="s">
        <v>282</v>
      </c>
      <c r="C178" s="710">
        <v>811</v>
      </c>
      <c r="D178" s="711">
        <v>150.44791181637564</v>
      </c>
      <c r="E178" s="708">
        <v>29</v>
      </c>
      <c r="F178" s="485"/>
      <c r="G178" s="485"/>
      <c r="H178" s="485"/>
      <c r="I178" s="485"/>
      <c r="J178" s="485"/>
    </row>
    <row r="179" spans="2:10">
      <c r="B179" s="709" t="s">
        <v>652</v>
      </c>
      <c r="C179" s="710">
        <v>100</v>
      </c>
      <c r="D179" s="711">
        <v>86.636343946285464</v>
      </c>
      <c r="E179" s="708">
        <v>135</v>
      </c>
      <c r="F179" s="485"/>
      <c r="G179" s="485"/>
      <c r="H179" s="485"/>
      <c r="I179" s="485"/>
      <c r="J179" s="485"/>
    </row>
    <row r="180" spans="2:10">
      <c r="B180" s="709" t="s">
        <v>653</v>
      </c>
      <c r="C180" s="710">
        <v>2562</v>
      </c>
      <c r="D180" s="711">
        <v>190.39890130470067</v>
      </c>
      <c r="E180" s="708">
        <v>17</v>
      </c>
      <c r="F180" s="485"/>
      <c r="G180" s="485"/>
      <c r="H180" s="485"/>
      <c r="I180" s="485"/>
      <c r="J180" s="485"/>
    </row>
    <row r="181" spans="2:10">
      <c r="B181" s="709" t="s">
        <v>654</v>
      </c>
      <c r="C181" s="710">
        <v>118</v>
      </c>
      <c r="D181" s="711">
        <v>66.377157257610875</v>
      </c>
      <c r="E181" s="708">
        <v>230</v>
      </c>
      <c r="F181" s="485"/>
      <c r="G181" s="485"/>
      <c r="H181" s="485"/>
      <c r="I181" s="485"/>
      <c r="J181" s="485"/>
    </row>
    <row r="182" spans="2:10">
      <c r="B182" s="709" t="s">
        <v>655</v>
      </c>
      <c r="C182" s="710">
        <v>60</v>
      </c>
      <c r="D182" s="711">
        <v>44.475742188947777</v>
      </c>
      <c r="E182" s="708">
        <v>369</v>
      </c>
      <c r="F182" s="485"/>
      <c r="G182" s="485"/>
      <c r="H182" s="485"/>
      <c r="I182" s="485"/>
      <c r="J182" s="485"/>
    </row>
    <row r="183" spans="2:10">
      <c r="B183" s="709" t="s">
        <v>656</v>
      </c>
      <c r="C183" s="710">
        <v>84</v>
      </c>
      <c r="D183" s="711">
        <v>52.391614846785707</v>
      </c>
      <c r="E183" s="708">
        <v>324</v>
      </c>
      <c r="F183" s="485"/>
      <c r="G183" s="485"/>
      <c r="H183" s="485"/>
      <c r="I183" s="485"/>
      <c r="J183" s="485"/>
    </row>
    <row r="184" spans="2:10">
      <c r="B184" s="709" t="s">
        <v>252</v>
      </c>
      <c r="C184" s="710">
        <v>97</v>
      </c>
      <c r="D184" s="711">
        <v>64.749978305419646</v>
      </c>
      <c r="E184" s="708">
        <v>244</v>
      </c>
      <c r="F184" s="485"/>
      <c r="G184" s="485"/>
      <c r="H184" s="485"/>
      <c r="I184" s="485"/>
      <c r="J184" s="485"/>
    </row>
    <row r="185" spans="2:10">
      <c r="B185" s="709" t="s">
        <v>657</v>
      </c>
      <c r="C185" s="710">
        <v>115</v>
      </c>
      <c r="D185" s="711">
        <v>57.871535256345744</v>
      </c>
      <c r="E185" s="708">
        <v>293</v>
      </c>
      <c r="F185" s="485"/>
      <c r="G185" s="485"/>
      <c r="H185" s="485"/>
      <c r="I185" s="485"/>
      <c r="J185" s="485"/>
    </row>
    <row r="186" spans="2:10">
      <c r="B186" s="709" t="s">
        <v>658</v>
      </c>
      <c r="C186" s="710">
        <v>75</v>
      </c>
      <c r="D186" s="711">
        <v>52.199695153780304</v>
      </c>
      <c r="E186" s="708">
        <v>326</v>
      </c>
      <c r="F186" s="485"/>
      <c r="G186" s="485"/>
      <c r="H186" s="485"/>
      <c r="I186" s="485"/>
      <c r="J186" s="485"/>
    </row>
    <row r="187" spans="2:10">
      <c r="B187" s="709" t="s">
        <v>659</v>
      </c>
      <c r="C187" s="710">
        <v>82</v>
      </c>
      <c r="D187" s="711">
        <v>67.754036322773615</v>
      </c>
      <c r="E187" s="708">
        <v>219</v>
      </c>
      <c r="F187" s="485"/>
      <c r="G187" s="485"/>
      <c r="H187" s="485"/>
      <c r="I187" s="485"/>
      <c r="J187" s="485"/>
    </row>
    <row r="188" spans="2:10" s="486" customFormat="1">
      <c r="B188" s="709" t="s">
        <v>660</v>
      </c>
      <c r="C188" s="710">
        <v>92</v>
      </c>
      <c r="D188" s="711">
        <v>52.416276393304386</v>
      </c>
      <c r="E188" s="708">
        <v>323</v>
      </c>
    </row>
    <row r="189" spans="2:10" s="486" customFormat="1">
      <c r="B189" s="709" t="s">
        <v>661</v>
      </c>
      <c r="C189" s="710">
        <v>63</v>
      </c>
      <c r="D189" s="711">
        <v>40.688737615769149</v>
      </c>
      <c r="E189" s="708">
        <v>380</v>
      </c>
    </row>
    <row r="190" spans="2:10">
      <c r="B190" s="709" t="s">
        <v>234</v>
      </c>
      <c r="C190" s="710">
        <v>236</v>
      </c>
      <c r="D190" s="711">
        <v>72.262078637063709</v>
      </c>
      <c r="E190" s="708">
        <v>201</v>
      </c>
      <c r="F190" s="485"/>
      <c r="G190" s="485"/>
      <c r="H190" s="485"/>
      <c r="I190" s="485"/>
      <c r="J190" s="485"/>
    </row>
    <row r="191" spans="2:10">
      <c r="B191" s="709" t="s">
        <v>662</v>
      </c>
      <c r="C191" s="710">
        <v>97</v>
      </c>
      <c r="D191" s="711">
        <v>85.500974005940989</v>
      </c>
      <c r="E191" s="708">
        <v>140</v>
      </c>
      <c r="F191" s="485"/>
      <c r="G191" s="485"/>
      <c r="H191" s="485"/>
      <c r="I191" s="485"/>
      <c r="J191" s="485"/>
    </row>
    <row r="192" spans="2:10">
      <c r="B192" s="709" t="s">
        <v>288</v>
      </c>
      <c r="C192" s="710">
        <v>1960</v>
      </c>
      <c r="D192" s="711">
        <v>96.298691025649845</v>
      </c>
      <c r="E192" s="708">
        <v>94</v>
      </c>
      <c r="F192" s="485"/>
      <c r="G192" s="485"/>
      <c r="H192" s="485"/>
      <c r="I192" s="485"/>
      <c r="J192" s="485"/>
    </row>
    <row r="193" spans="2:10">
      <c r="B193" s="709" t="s">
        <v>1130</v>
      </c>
      <c r="C193" s="710">
        <v>186</v>
      </c>
      <c r="D193" s="711">
        <v>73.419120549459223</v>
      </c>
      <c r="E193" s="708">
        <v>190</v>
      </c>
      <c r="F193" s="485"/>
      <c r="G193" s="485"/>
      <c r="H193" s="485"/>
      <c r="I193" s="485"/>
      <c r="J193" s="485"/>
    </row>
    <row r="194" spans="2:10">
      <c r="B194" s="709" t="s">
        <v>663</v>
      </c>
      <c r="C194" s="710">
        <v>487</v>
      </c>
      <c r="D194" s="711">
        <v>120.15790772267455</v>
      </c>
      <c r="E194" s="708">
        <v>47</v>
      </c>
      <c r="F194" s="485"/>
      <c r="G194" s="485"/>
      <c r="H194" s="485"/>
      <c r="I194" s="485"/>
      <c r="J194" s="485"/>
    </row>
    <row r="195" spans="2:10">
      <c r="B195" s="709" t="s">
        <v>664</v>
      </c>
      <c r="C195" s="710">
        <v>207</v>
      </c>
      <c r="D195" s="711">
        <v>66.872560928333286</v>
      </c>
      <c r="E195" s="708">
        <v>223</v>
      </c>
      <c r="F195" s="485"/>
      <c r="G195" s="485"/>
      <c r="H195" s="485"/>
      <c r="I195" s="485"/>
      <c r="J195" s="485"/>
    </row>
    <row r="196" spans="2:10">
      <c r="B196" s="709" t="s">
        <v>262</v>
      </c>
      <c r="C196" s="710">
        <v>160</v>
      </c>
      <c r="D196" s="711">
        <v>87.674595737918722</v>
      </c>
      <c r="E196" s="708">
        <v>128</v>
      </c>
      <c r="F196" s="485"/>
      <c r="G196" s="485"/>
      <c r="H196" s="485"/>
      <c r="I196" s="485"/>
      <c r="J196" s="485"/>
    </row>
    <row r="197" spans="2:10">
      <c r="B197" s="709" t="s">
        <v>665</v>
      </c>
      <c r="C197" s="710">
        <v>474</v>
      </c>
      <c r="D197" s="711">
        <v>67.905390885778544</v>
      </c>
      <c r="E197" s="708">
        <v>218</v>
      </c>
      <c r="F197" s="485"/>
      <c r="G197" s="485"/>
      <c r="H197" s="485"/>
      <c r="I197" s="485"/>
      <c r="J197" s="485"/>
    </row>
    <row r="198" spans="2:10">
      <c r="B198" s="709" t="s">
        <v>666</v>
      </c>
      <c r="C198" s="710">
        <v>44</v>
      </c>
      <c r="D198" s="711">
        <v>32.918116185987351</v>
      </c>
      <c r="E198" s="708">
        <v>388</v>
      </c>
      <c r="F198" s="485"/>
      <c r="G198" s="485"/>
      <c r="H198" s="485"/>
      <c r="I198" s="485"/>
      <c r="J198" s="485"/>
    </row>
    <row r="199" spans="2:10">
      <c r="B199" s="709" t="s">
        <v>667</v>
      </c>
      <c r="C199" s="710">
        <v>88</v>
      </c>
      <c r="D199" s="711">
        <v>43.609909360767929</v>
      </c>
      <c r="E199" s="708">
        <v>374</v>
      </c>
      <c r="F199" s="485"/>
      <c r="G199" s="485"/>
      <c r="H199" s="485"/>
      <c r="I199" s="485"/>
      <c r="J199" s="485"/>
    </row>
    <row r="200" spans="2:10">
      <c r="B200" s="709" t="s">
        <v>668</v>
      </c>
      <c r="C200" s="710">
        <v>169</v>
      </c>
      <c r="D200" s="711">
        <v>61.73786613477121</v>
      </c>
      <c r="E200" s="708">
        <v>266</v>
      </c>
      <c r="F200" s="485"/>
      <c r="G200" s="485"/>
      <c r="H200" s="485"/>
      <c r="I200" s="485"/>
      <c r="J200" s="485"/>
    </row>
    <row r="201" spans="2:10">
      <c r="B201" s="709" t="s">
        <v>669</v>
      </c>
      <c r="C201" s="710">
        <v>123</v>
      </c>
      <c r="D201" s="711">
        <v>61.621085432875603</v>
      </c>
      <c r="E201" s="708">
        <v>270</v>
      </c>
      <c r="F201" s="485"/>
      <c r="G201" s="485"/>
      <c r="H201" s="485"/>
      <c r="I201" s="485"/>
      <c r="J201" s="485"/>
    </row>
    <row r="202" spans="2:10">
      <c r="B202" s="709" t="s">
        <v>670</v>
      </c>
      <c r="C202" s="710">
        <v>163</v>
      </c>
      <c r="D202" s="711">
        <v>81.424275423855818</v>
      </c>
      <c r="E202" s="708">
        <v>155</v>
      </c>
      <c r="F202" s="485"/>
      <c r="G202" s="485"/>
      <c r="H202" s="485"/>
      <c r="I202" s="485"/>
      <c r="J202" s="485"/>
    </row>
    <row r="203" spans="2:10" s="486" customFormat="1">
      <c r="B203" s="709" t="s">
        <v>926</v>
      </c>
      <c r="C203" s="710">
        <v>1692</v>
      </c>
      <c r="D203" s="711">
        <v>281.01877610676058</v>
      </c>
      <c r="E203" s="708">
        <v>6</v>
      </c>
    </row>
    <row r="204" spans="2:10" s="486" customFormat="1">
      <c r="B204" s="709" t="s">
        <v>671</v>
      </c>
      <c r="C204" s="710">
        <v>289</v>
      </c>
      <c r="D204" s="711">
        <v>55.636304132295045</v>
      </c>
      <c r="E204" s="708">
        <v>309</v>
      </c>
    </row>
    <row r="205" spans="2:10" s="486" customFormat="1">
      <c r="B205" s="709" t="s">
        <v>672</v>
      </c>
      <c r="C205" s="710">
        <v>364</v>
      </c>
      <c r="D205" s="711">
        <v>78.442189830099394</v>
      </c>
      <c r="E205" s="708">
        <v>170</v>
      </c>
    </row>
    <row r="206" spans="2:10">
      <c r="B206" s="709" t="s">
        <v>277</v>
      </c>
      <c r="C206" s="710">
        <v>230</v>
      </c>
      <c r="D206" s="711">
        <v>91.888263871132693</v>
      </c>
      <c r="E206" s="708">
        <v>111</v>
      </c>
      <c r="F206" s="485"/>
      <c r="G206" s="485"/>
      <c r="H206" s="485"/>
      <c r="I206" s="485"/>
      <c r="J206" s="485"/>
    </row>
    <row r="207" spans="2:10">
      <c r="B207" s="709" t="s">
        <v>284</v>
      </c>
      <c r="C207" s="710">
        <v>191</v>
      </c>
      <c r="D207" s="711">
        <v>91.285791438253057</v>
      </c>
      <c r="E207" s="708">
        <v>113</v>
      </c>
      <c r="F207" s="485"/>
      <c r="G207" s="485"/>
      <c r="H207" s="485"/>
      <c r="I207" s="485"/>
      <c r="J207" s="485"/>
    </row>
    <row r="208" spans="2:10">
      <c r="B208" s="709" t="s">
        <v>673</v>
      </c>
      <c r="C208" s="710">
        <v>2302</v>
      </c>
      <c r="D208" s="711">
        <v>117.97450787154411</v>
      </c>
      <c r="E208" s="708">
        <v>48</v>
      </c>
      <c r="F208" s="485"/>
      <c r="G208" s="485"/>
      <c r="H208" s="485"/>
      <c r="I208" s="485"/>
      <c r="J208" s="485"/>
    </row>
    <row r="209" spans="2:10">
      <c r="B209" s="709" t="s">
        <v>674</v>
      </c>
      <c r="C209" s="710">
        <v>58</v>
      </c>
      <c r="D209" s="711">
        <v>52.334289787594969</v>
      </c>
      <c r="E209" s="708">
        <v>325</v>
      </c>
      <c r="F209" s="485"/>
      <c r="G209" s="485"/>
      <c r="H209" s="485"/>
      <c r="I209" s="485"/>
      <c r="J209" s="485"/>
    </row>
    <row r="210" spans="2:10">
      <c r="B210" s="709" t="s">
        <v>675</v>
      </c>
      <c r="C210" s="710">
        <v>112</v>
      </c>
      <c r="D210" s="711">
        <v>90.251253041950719</v>
      </c>
      <c r="E210" s="708">
        <v>117</v>
      </c>
      <c r="F210" s="485"/>
      <c r="G210" s="485"/>
      <c r="H210" s="485"/>
      <c r="I210" s="485"/>
      <c r="J210" s="485"/>
    </row>
    <row r="211" spans="2:10">
      <c r="B211" s="709" t="s">
        <v>676</v>
      </c>
      <c r="C211" s="710">
        <v>89</v>
      </c>
      <c r="D211" s="711">
        <v>50.937478537579267</v>
      </c>
      <c r="E211" s="708">
        <v>337</v>
      </c>
      <c r="F211" s="485"/>
      <c r="G211" s="485"/>
      <c r="H211" s="485"/>
      <c r="I211" s="485"/>
      <c r="J211" s="485"/>
    </row>
    <row r="212" spans="2:10">
      <c r="B212" s="709" t="s">
        <v>677</v>
      </c>
      <c r="C212" s="710">
        <v>124</v>
      </c>
      <c r="D212" s="711">
        <v>92.836607570675611</v>
      </c>
      <c r="E212" s="708">
        <v>106</v>
      </c>
      <c r="F212" s="485"/>
      <c r="G212" s="485"/>
      <c r="H212" s="485"/>
      <c r="I212" s="485"/>
      <c r="J212" s="485"/>
    </row>
    <row r="213" spans="2:10">
      <c r="B213" s="709"/>
      <c r="C213" s="710"/>
      <c r="D213" s="711"/>
      <c r="E213" s="708"/>
      <c r="F213" s="485"/>
      <c r="G213" s="485"/>
      <c r="H213" s="485"/>
      <c r="I213" s="485"/>
      <c r="J213" s="485"/>
    </row>
    <row r="214" spans="2:10">
      <c r="B214" s="709"/>
      <c r="C214" s="710"/>
      <c r="D214" s="711"/>
      <c r="E214" s="708"/>
      <c r="F214" s="485"/>
      <c r="G214" s="485"/>
      <c r="H214" s="485"/>
      <c r="I214" s="485"/>
      <c r="J214" s="485"/>
    </row>
    <row r="215" spans="2:10">
      <c r="B215" s="709"/>
      <c r="C215" s="710"/>
      <c r="D215" s="711"/>
      <c r="E215" s="708"/>
      <c r="F215" s="485"/>
      <c r="G215" s="485"/>
      <c r="H215" s="485"/>
      <c r="I215" s="485"/>
      <c r="J215" s="485"/>
    </row>
    <row r="216" spans="2:10" ht="39" thickBot="1">
      <c r="B216" s="713" t="s">
        <v>216</v>
      </c>
      <c r="C216" s="714" t="s">
        <v>1</v>
      </c>
      <c r="D216" s="715" t="s">
        <v>217</v>
      </c>
      <c r="E216" s="712" t="s">
        <v>15</v>
      </c>
      <c r="F216" s="485"/>
      <c r="G216" s="485"/>
      <c r="H216" s="485"/>
      <c r="I216" s="485"/>
      <c r="J216" s="485"/>
    </row>
    <row r="217" spans="2:10">
      <c r="B217" s="709" t="s">
        <v>678</v>
      </c>
      <c r="C217" s="710">
        <v>49</v>
      </c>
      <c r="D217" s="711">
        <v>45.495905368516837</v>
      </c>
      <c r="E217" s="708">
        <v>363</v>
      </c>
      <c r="F217" s="485"/>
      <c r="G217" s="485"/>
      <c r="H217" s="485"/>
      <c r="I217" s="485"/>
      <c r="J217" s="485"/>
    </row>
    <row r="218" spans="2:10">
      <c r="B218" s="709" t="s">
        <v>679</v>
      </c>
      <c r="C218" s="710">
        <v>91</v>
      </c>
      <c r="D218" s="711">
        <v>86.542210725528051</v>
      </c>
      <c r="E218" s="708">
        <v>137</v>
      </c>
      <c r="F218" s="485"/>
      <c r="G218" s="485"/>
      <c r="H218" s="485"/>
      <c r="I218" s="485"/>
      <c r="J218" s="485"/>
    </row>
    <row r="219" spans="2:10">
      <c r="B219" s="709" t="s">
        <v>680</v>
      </c>
      <c r="C219" s="710">
        <v>271</v>
      </c>
      <c r="D219" s="711">
        <v>57.403214156352796</v>
      </c>
      <c r="E219" s="708">
        <v>298</v>
      </c>
      <c r="F219" s="485"/>
      <c r="G219" s="485"/>
      <c r="H219" s="485"/>
      <c r="I219" s="485"/>
      <c r="J219" s="485"/>
    </row>
    <row r="220" spans="2:10">
      <c r="B220" s="709" t="s">
        <v>681</v>
      </c>
      <c r="C220" s="710">
        <v>64</v>
      </c>
      <c r="D220" s="711">
        <v>60.189408545015091</v>
      </c>
      <c r="E220" s="708">
        <v>280</v>
      </c>
      <c r="F220" s="485"/>
      <c r="G220" s="485"/>
      <c r="H220" s="485"/>
      <c r="I220" s="485"/>
      <c r="J220" s="485"/>
    </row>
    <row r="221" spans="2:10">
      <c r="B221" s="709" t="s">
        <v>682</v>
      </c>
      <c r="C221" s="710">
        <v>148</v>
      </c>
      <c r="D221" s="711">
        <v>48.981158801550187</v>
      </c>
      <c r="E221" s="708">
        <v>348</v>
      </c>
      <c r="F221" s="485"/>
      <c r="G221" s="485"/>
      <c r="H221" s="485"/>
      <c r="I221" s="485"/>
      <c r="J221" s="485"/>
    </row>
    <row r="222" spans="2:10">
      <c r="B222" s="709" t="s">
        <v>683</v>
      </c>
      <c r="C222" s="710">
        <v>670</v>
      </c>
      <c r="D222" s="711">
        <v>95.747523783256185</v>
      </c>
      <c r="E222" s="708">
        <v>96</v>
      </c>
      <c r="F222" s="485"/>
      <c r="G222" s="485"/>
      <c r="H222" s="485"/>
      <c r="I222" s="485"/>
      <c r="J222" s="485"/>
    </row>
    <row r="223" spans="2:10">
      <c r="B223" s="709" t="s">
        <v>684</v>
      </c>
      <c r="C223" s="710">
        <v>68</v>
      </c>
      <c r="D223" s="711">
        <v>54.208319382662907</v>
      </c>
      <c r="E223" s="708">
        <v>316</v>
      </c>
      <c r="F223" s="485"/>
      <c r="G223" s="485"/>
      <c r="H223" s="485"/>
      <c r="I223" s="485"/>
      <c r="J223" s="485"/>
    </row>
    <row r="224" spans="2:10">
      <c r="B224" s="709" t="s">
        <v>685</v>
      </c>
      <c r="C224" s="710">
        <v>177</v>
      </c>
      <c r="D224" s="711">
        <v>82.567908606188396</v>
      </c>
      <c r="E224" s="708">
        <v>153</v>
      </c>
      <c r="F224" s="485"/>
      <c r="G224" s="485"/>
      <c r="H224" s="485"/>
      <c r="I224" s="485"/>
      <c r="J224" s="485"/>
    </row>
    <row r="225" spans="2:10">
      <c r="B225" s="709" t="s">
        <v>686</v>
      </c>
      <c r="C225" s="710">
        <v>59</v>
      </c>
      <c r="D225" s="711">
        <v>57.611561370959862</v>
      </c>
      <c r="E225" s="708">
        <v>297</v>
      </c>
      <c r="F225" s="485"/>
      <c r="G225" s="485"/>
      <c r="H225" s="485"/>
      <c r="I225" s="485"/>
      <c r="J225" s="485"/>
    </row>
    <row r="226" spans="2:10">
      <c r="B226" s="709" t="s">
        <v>290</v>
      </c>
      <c r="C226" s="710">
        <v>18254</v>
      </c>
      <c r="D226" s="711">
        <v>142.28881386520072</v>
      </c>
      <c r="E226" s="708">
        <v>30</v>
      </c>
      <c r="F226" s="485"/>
      <c r="G226" s="485"/>
      <c r="H226" s="485"/>
      <c r="I226" s="485"/>
      <c r="J226" s="485"/>
    </row>
    <row r="227" spans="2:10">
      <c r="B227" s="709" t="s">
        <v>1131</v>
      </c>
      <c r="C227" s="710">
        <v>868</v>
      </c>
      <c r="D227" s="711">
        <v>67.624103474227269</v>
      </c>
      <c r="E227" s="708">
        <v>220</v>
      </c>
      <c r="F227" s="485"/>
      <c r="G227" s="485"/>
      <c r="H227" s="485"/>
      <c r="I227" s="485"/>
      <c r="J227" s="485"/>
    </row>
    <row r="228" spans="2:10">
      <c r="B228" s="709" t="s">
        <v>687</v>
      </c>
      <c r="C228" s="710">
        <v>190</v>
      </c>
      <c r="D228" s="711">
        <v>66.692407595914219</v>
      </c>
      <c r="E228" s="708">
        <v>225</v>
      </c>
      <c r="F228" s="485"/>
      <c r="G228" s="485"/>
      <c r="H228" s="485"/>
      <c r="I228" s="485"/>
      <c r="J228" s="485"/>
    </row>
    <row r="229" spans="2:10" s="486" customFormat="1">
      <c r="B229" s="709" t="s">
        <v>688</v>
      </c>
      <c r="C229" s="710">
        <v>119</v>
      </c>
      <c r="D229" s="711">
        <v>88.694770735197665</v>
      </c>
      <c r="E229" s="708">
        <v>123</v>
      </c>
    </row>
    <row r="230" spans="2:10" s="486" customFormat="1">
      <c r="B230" s="709" t="s">
        <v>689</v>
      </c>
      <c r="C230" s="710">
        <v>166</v>
      </c>
      <c r="D230" s="711">
        <v>65.707703634506842</v>
      </c>
      <c r="E230" s="708">
        <v>236</v>
      </c>
    </row>
    <row r="231" spans="2:10" s="486" customFormat="1">
      <c r="B231" s="709" t="s">
        <v>271</v>
      </c>
      <c r="C231" s="710">
        <v>396</v>
      </c>
      <c r="D231" s="711">
        <v>170.47435781534529</v>
      </c>
      <c r="E231" s="708">
        <v>25</v>
      </c>
    </row>
    <row r="232" spans="2:10" s="486" customFormat="1">
      <c r="B232" s="709" t="s">
        <v>1132</v>
      </c>
      <c r="C232" s="710">
        <v>126</v>
      </c>
      <c r="D232" s="711">
        <v>83.518377357239913</v>
      </c>
      <c r="E232" s="708">
        <v>149</v>
      </c>
    </row>
    <row r="233" spans="2:10">
      <c r="B233" s="709" t="s">
        <v>690</v>
      </c>
      <c r="C233" s="710">
        <v>358</v>
      </c>
      <c r="D233" s="711">
        <v>62.962435344789675</v>
      </c>
      <c r="E233" s="708">
        <v>259</v>
      </c>
      <c r="F233" s="485"/>
      <c r="G233" s="485"/>
      <c r="H233" s="485"/>
      <c r="I233" s="485"/>
      <c r="J233" s="485"/>
    </row>
    <row r="234" spans="2:10">
      <c r="B234" s="709" t="s">
        <v>691</v>
      </c>
      <c r="C234" s="710">
        <v>254</v>
      </c>
      <c r="D234" s="711">
        <v>63.385747190688782</v>
      </c>
      <c r="E234" s="708">
        <v>257</v>
      </c>
      <c r="F234" s="485"/>
      <c r="G234" s="485"/>
      <c r="H234" s="485"/>
      <c r="I234" s="485"/>
      <c r="J234" s="485"/>
    </row>
    <row r="235" spans="2:10">
      <c r="B235" s="709" t="s">
        <v>1133</v>
      </c>
      <c r="C235" s="710">
        <v>79</v>
      </c>
      <c r="D235" s="711">
        <v>62.165075817785507</v>
      </c>
      <c r="E235" s="708">
        <v>262</v>
      </c>
      <c r="F235" s="485"/>
      <c r="G235" s="485"/>
      <c r="H235" s="485"/>
      <c r="I235" s="485"/>
      <c r="J235" s="485"/>
    </row>
    <row r="236" spans="2:10">
      <c r="B236" s="709" t="s">
        <v>692</v>
      </c>
      <c r="C236" s="710">
        <v>61</v>
      </c>
      <c r="D236" s="711">
        <v>49.005824462743519</v>
      </c>
      <c r="E236" s="708">
        <v>347</v>
      </c>
      <c r="F236" s="485"/>
      <c r="G236" s="485"/>
      <c r="H236" s="485"/>
      <c r="I236" s="485"/>
      <c r="J236" s="485"/>
    </row>
    <row r="237" spans="2:10">
      <c r="B237" s="709" t="s">
        <v>285</v>
      </c>
      <c r="C237" s="710">
        <v>799</v>
      </c>
      <c r="D237" s="711">
        <v>103.12751284576436</v>
      </c>
      <c r="E237" s="708">
        <v>75</v>
      </c>
      <c r="F237" s="485"/>
      <c r="G237" s="485"/>
      <c r="H237" s="485"/>
      <c r="I237" s="485"/>
      <c r="J237" s="485"/>
    </row>
    <row r="238" spans="2:10">
      <c r="B238" s="709" t="s">
        <v>693</v>
      </c>
      <c r="C238" s="710">
        <v>123</v>
      </c>
      <c r="D238" s="711">
        <v>60.529708768441871</v>
      </c>
      <c r="E238" s="708">
        <v>277</v>
      </c>
      <c r="F238" s="485"/>
      <c r="G238" s="485"/>
      <c r="H238" s="485"/>
      <c r="I238" s="485"/>
      <c r="J238" s="485"/>
    </row>
    <row r="239" spans="2:10">
      <c r="B239" s="709" t="s">
        <v>281</v>
      </c>
      <c r="C239" s="710">
        <v>2199</v>
      </c>
      <c r="D239" s="711">
        <v>167.08456804194211</v>
      </c>
      <c r="E239" s="708">
        <v>26</v>
      </c>
      <c r="F239" s="485"/>
      <c r="G239" s="485"/>
      <c r="H239" s="485"/>
      <c r="I239" s="485"/>
      <c r="J239" s="485"/>
    </row>
    <row r="240" spans="2:10">
      <c r="B240" s="709" t="s">
        <v>279</v>
      </c>
      <c r="C240" s="710">
        <v>231</v>
      </c>
      <c r="D240" s="711">
        <v>90.307396996790374</v>
      </c>
      <c r="E240" s="708">
        <v>116</v>
      </c>
      <c r="F240" s="485"/>
      <c r="G240" s="485"/>
      <c r="H240" s="485"/>
      <c r="I240" s="485"/>
      <c r="J240" s="485"/>
    </row>
    <row r="241" spans="2:10">
      <c r="B241" s="709" t="s">
        <v>694</v>
      </c>
      <c r="C241" s="710">
        <v>75</v>
      </c>
      <c r="D241" s="711">
        <v>69.800556543104179</v>
      </c>
      <c r="E241" s="708">
        <v>209</v>
      </c>
      <c r="F241" s="485"/>
      <c r="G241" s="485"/>
      <c r="H241" s="485"/>
      <c r="I241" s="485"/>
      <c r="J241" s="485"/>
    </row>
    <row r="242" spans="2:10">
      <c r="B242" s="709" t="s">
        <v>264</v>
      </c>
      <c r="C242" s="710">
        <v>35914</v>
      </c>
      <c r="D242" s="711">
        <v>645.397227311405</v>
      </c>
      <c r="E242" s="708">
        <v>1</v>
      </c>
      <c r="F242" s="485"/>
      <c r="G242" s="485"/>
      <c r="H242" s="485"/>
      <c r="I242" s="485"/>
      <c r="J242" s="485"/>
    </row>
    <row r="243" spans="2:10">
      <c r="B243" s="709" t="s">
        <v>695</v>
      </c>
      <c r="C243" s="710">
        <v>66</v>
      </c>
      <c r="D243" s="711">
        <v>59.210349251347928</v>
      </c>
      <c r="E243" s="708">
        <v>286</v>
      </c>
      <c r="F243" s="485"/>
      <c r="G243" s="485"/>
      <c r="H243" s="485"/>
      <c r="I243" s="485"/>
      <c r="J243" s="485"/>
    </row>
    <row r="244" spans="2:10">
      <c r="B244" s="709" t="s">
        <v>696</v>
      </c>
      <c r="C244" s="710">
        <v>90</v>
      </c>
      <c r="D244" s="711">
        <v>65.75486586007365</v>
      </c>
      <c r="E244" s="708">
        <v>235</v>
      </c>
      <c r="F244" s="485"/>
      <c r="G244" s="485"/>
      <c r="H244" s="485"/>
      <c r="I244" s="485"/>
      <c r="J244" s="485"/>
    </row>
    <row r="245" spans="2:10">
      <c r="B245" s="709" t="s">
        <v>697</v>
      </c>
      <c r="C245" s="710">
        <v>1471</v>
      </c>
      <c r="D245" s="711">
        <v>94.5428650023009</v>
      </c>
      <c r="E245" s="708">
        <v>98</v>
      </c>
      <c r="F245" s="485"/>
      <c r="G245" s="485"/>
      <c r="H245" s="485"/>
      <c r="I245" s="485"/>
      <c r="J245" s="485"/>
    </row>
    <row r="246" spans="2:10">
      <c r="B246" s="709" t="s">
        <v>698</v>
      </c>
      <c r="C246" s="710">
        <v>2474</v>
      </c>
      <c r="D246" s="711">
        <v>75.430669793248612</v>
      </c>
      <c r="E246" s="708">
        <v>183</v>
      </c>
      <c r="F246" s="485"/>
      <c r="G246" s="485"/>
      <c r="H246" s="485"/>
      <c r="I246" s="485"/>
      <c r="J246" s="485"/>
    </row>
    <row r="247" spans="2:10">
      <c r="B247" s="709" t="s">
        <v>699</v>
      </c>
      <c r="C247" s="710">
        <v>62</v>
      </c>
      <c r="D247" s="711">
        <v>56.725130147576834</v>
      </c>
      <c r="E247" s="708">
        <v>301</v>
      </c>
      <c r="F247" s="485"/>
      <c r="G247" s="485"/>
      <c r="H247" s="485"/>
      <c r="I247" s="485"/>
      <c r="J247" s="485"/>
    </row>
    <row r="248" spans="2:10">
      <c r="B248" s="709" t="s">
        <v>700</v>
      </c>
      <c r="C248" s="710">
        <v>386</v>
      </c>
      <c r="D248" s="711">
        <v>93.464280179761346</v>
      </c>
      <c r="E248" s="708">
        <v>100</v>
      </c>
      <c r="F248" s="485"/>
      <c r="G248" s="485"/>
      <c r="H248" s="485"/>
      <c r="I248" s="485"/>
      <c r="J248" s="485"/>
    </row>
    <row r="249" spans="2:10">
      <c r="B249" s="709" t="s">
        <v>701</v>
      </c>
      <c r="C249" s="710">
        <v>530</v>
      </c>
      <c r="D249" s="711">
        <v>103.02204477376942</v>
      </c>
      <c r="E249" s="708">
        <v>76</v>
      </c>
      <c r="F249" s="485"/>
      <c r="G249" s="485"/>
      <c r="H249" s="485"/>
      <c r="I249" s="485"/>
      <c r="J249" s="485"/>
    </row>
    <row r="250" spans="2:10">
      <c r="B250" s="709" t="s">
        <v>702</v>
      </c>
      <c r="C250" s="710">
        <v>117</v>
      </c>
      <c r="D250" s="711">
        <v>66.311118164145526</v>
      </c>
      <c r="E250" s="708">
        <v>232</v>
      </c>
      <c r="F250" s="485"/>
      <c r="G250" s="485"/>
      <c r="H250" s="485"/>
      <c r="I250" s="485"/>
      <c r="J250" s="485"/>
    </row>
    <row r="251" spans="2:10">
      <c r="B251" s="709" t="s">
        <v>703</v>
      </c>
      <c r="C251" s="710">
        <v>127</v>
      </c>
      <c r="D251" s="711">
        <v>83.541089717867933</v>
      </c>
      <c r="E251" s="708">
        <v>148</v>
      </c>
      <c r="F251" s="485"/>
      <c r="G251" s="485"/>
      <c r="H251" s="485"/>
      <c r="I251" s="485"/>
      <c r="J251" s="485"/>
    </row>
    <row r="252" spans="2:10">
      <c r="B252" s="709" t="s">
        <v>265</v>
      </c>
      <c r="C252" s="710">
        <v>763</v>
      </c>
      <c r="D252" s="711">
        <v>203.71873464767074</v>
      </c>
      <c r="E252" s="708">
        <v>16</v>
      </c>
      <c r="F252" s="485"/>
      <c r="G252" s="485"/>
      <c r="H252" s="485"/>
      <c r="I252" s="485"/>
      <c r="J252" s="485"/>
    </row>
    <row r="253" spans="2:10" s="486" customFormat="1">
      <c r="B253" s="709" t="s">
        <v>704</v>
      </c>
      <c r="C253" s="710">
        <v>67</v>
      </c>
      <c r="D253" s="711">
        <v>51.654087226021332</v>
      </c>
      <c r="E253" s="708">
        <v>331</v>
      </c>
    </row>
    <row r="254" spans="2:10" s="486" customFormat="1">
      <c r="B254" s="709" t="s">
        <v>705</v>
      </c>
      <c r="C254" s="710">
        <v>83</v>
      </c>
      <c r="D254" s="711">
        <v>60.757788709299604</v>
      </c>
      <c r="E254" s="708">
        <v>272</v>
      </c>
    </row>
    <row r="255" spans="2:10" s="486" customFormat="1">
      <c r="B255" s="709" t="s">
        <v>224</v>
      </c>
      <c r="C255" s="710">
        <v>76</v>
      </c>
      <c r="D255" s="711">
        <v>65.012275344094576</v>
      </c>
      <c r="E255" s="708">
        <v>241</v>
      </c>
    </row>
    <row r="256" spans="2:10">
      <c r="B256" s="709" t="s">
        <v>706</v>
      </c>
      <c r="C256" s="710">
        <v>52</v>
      </c>
      <c r="D256" s="711">
        <v>44.191007130049037</v>
      </c>
      <c r="E256" s="708">
        <v>371</v>
      </c>
      <c r="F256" s="485"/>
      <c r="G256" s="485"/>
      <c r="H256" s="485"/>
      <c r="I256" s="485"/>
      <c r="J256" s="485"/>
    </row>
    <row r="257" spans="2:10">
      <c r="B257" s="709" t="s">
        <v>707</v>
      </c>
      <c r="C257" s="710">
        <v>116</v>
      </c>
      <c r="D257" s="711">
        <v>67.368225428020537</v>
      </c>
      <c r="E257" s="708">
        <v>221</v>
      </c>
      <c r="F257" s="485"/>
      <c r="G257" s="485"/>
      <c r="H257" s="485"/>
      <c r="I257" s="485"/>
      <c r="J257" s="485"/>
    </row>
    <row r="258" spans="2:10">
      <c r="B258" s="709" t="s">
        <v>916</v>
      </c>
      <c r="C258" s="710">
        <v>219</v>
      </c>
      <c r="D258" s="711">
        <v>81.32466365381687</v>
      </c>
      <c r="E258" s="708">
        <v>158</v>
      </c>
      <c r="F258" s="485"/>
      <c r="G258" s="485"/>
      <c r="H258" s="485"/>
      <c r="I258" s="485"/>
      <c r="J258" s="485"/>
    </row>
    <row r="259" spans="2:10">
      <c r="B259" s="709" t="s">
        <v>291</v>
      </c>
      <c r="C259" s="710">
        <v>127</v>
      </c>
      <c r="D259" s="711">
        <v>93.051200140675832</v>
      </c>
      <c r="E259" s="708">
        <v>105</v>
      </c>
      <c r="F259" s="485"/>
      <c r="G259" s="485"/>
      <c r="H259" s="485"/>
      <c r="I259" s="485"/>
      <c r="J259" s="485"/>
    </row>
    <row r="260" spans="2:10">
      <c r="B260" s="709" t="s">
        <v>276</v>
      </c>
      <c r="C260" s="710">
        <v>1279</v>
      </c>
      <c r="D260" s="711">
        <v>397.79795969146551</v>
      </c>
      <c r="E260" s="708">
        <v>2</v>
      </c>
      <c r="F260" s="485"/>
      <c r="G260" s="485"/>
      <c r="H260" s="485"/>
      <c r="I260" s="485"/>
      <c r="J260" s="485"/>
    </row>
    <row r="261" spans="2:10">
      <c r="B261" s="709" t="s">
        <v>708</v>
      </c>
      <c r="C261" s="710">
        <v>1165</v>
      </c>
      <c r="D261" s="711">
        <v>73.273481792325967</v>
      </c>
      <c r="E261" s="708">
        <v>192</v>
      </c>
      <c r="F261" s="485"/>
      <c r="G261" s="485"/>
      <c r="H261" s="485"/>
      <c r="I261" s="485"/>
      <c r="J261" s="485"/>
    </row>
    <row r="262" spans="2:10">
      <c r="B262" s="709" t="s">
        <v>286</v>
      </c>
      <c r="C262" s="710">
        <v>111</v>
      </c>
      <c r="D262" s="711">
        <v>87.538051450292585</v>
      </c>
      <c r="E262" s="708">
        <v>130</v>
      </c>
      <c r="F262" s="485"/>
      <c r="G262" s="485"/>
      <c r="H262" s="485"/>
      <c r="I262" s="485"/>
      <c r="J262" s="485"/>
    </row>
    <row r="263" spans="2:10">
      <c r="B263" s="709" t="s">
        <v>709</v>
      </c>
      <c r="C263" s="710">
        <v>724</v>
      </c>
      <c r="D263" s="711">
        <v>83.94426749930723</v>
      </c>
      <c r="E263" s="708">
        <v>146</v>
      </c>
      <c r="F263" s="485"/>
      <c r="G263" s="485"/>
      <c r="H263" s="485"/>
      <c r="I263" s="485"/>
      <c r="J263" s="485"/>
    </row>
    <row r="264" spans="2:10">
      <c r="B264" s="709" t="s">
        <v>710</v>
      </c>
      <c r="C264" s="710">
        <v>1352</v>
      </c>
      <c r="D264" s="711">
        <v>115.77681791868906</v>
      </c>
      <c r="E264" s="708">
        <v>54</v>
      </c>
      <c r="F264" s="485"/>
      <c r="G264" s="485"/>
      <c r="H264" s="485"/>
      <c r="I264" s="485"/>
      <c r="J264" s="485"/>
    </row>
    <row r="265" spans="2:10">
      <c r="B265" s="709" t="s">
        <v>711</v>
      </c>
      <c r="C265" s="710">
        <v>23297</v>
      </c>
      <c r="D265" s="711">
        <v>123.28340805993128</v>
      </c>
      <c r="E265" s="708">
        <v>43</v>
      </c>
      <c r="F265" s="485"/>
      <c r="G265" s="485"/>
      <c r="H265" s="485"/>
      <c r="I265" s="485"/>
      <c r="J265" s="485"/>
    </row>
    <row r="266" spans="2:10">
      <c r="B266" s="709"/>
      <c r="C266" s="710"/>
      <c r="D266" s="711"/>
      <c r="E266" s="708"/>
      <c r="F266" s="485"/>
      <c r="G266" s="485"/>
      <c r="H266" s="485"/>
      <c r="I266" s="485"/>
      <c r="J266" s="485"/>
    </row>
    <row r="267" spans="2:10">
      <c r="B267" s="709"/>
      <c r="C267" s="710"/>
      <c r="D267" s="711"/>
      <c r="E267" s="708"/>
      <c r="F267" s="485"/>
      <c r="G267" s="485"/>
      <c r="H267" s="485"/>
      <c r="I267" s="485"/>
      <c r="J267" s="485"/>
    </row>
    <row r="268" spans="2:10">
      <c r="B268" s="709"/>
      <c r="C268" s="710"/>
      <c r="D268" s="711"/>
      <c r="E268" s="708"/>
      <c r="F268" s="485"/>
      <c r="G268" s="485"/>
      <c r="H268" s="485"/>
      <c r="I268" s="485"/>
      <c r="J268" s="485"/>
    </row>
    <row r="269" spans="2:10" ht="39" thickBot="1">
      <c r="B269" s="713" t="s">
        <v>216</v>
      </c>
      <c r="C269" s="714" t="s">
        <v>1</v>
      </c>
      <c r="D269" s="715" t="s">
        <v>217</v>
      </c>
      <c r="E269" s="712" t="s">
        <v>15</v>
      </c>
      <c r="F269" s="485"/>
      <c r="G269" s="485"/>
      <c r="H269" s="485"/>
      <c r="I269" s="485"/>
      <c r="J269" s="485"/>
    </row>
    <row r="270" spans="2:10">
      <c r="B270" s="709" t="s">
        <v>712</v>
      </c>
      <c r="C270" s="710">
        <v>184</v>
      </c>
      <c r="D270" s="711">
        <v>117.33721056289976</v>
      </c>
      <c r="E270" s="708">
        <v>52</v>
      </c>
      <c r="F270" s="485"/>
      <c r="G270" s="485"/>
      <c r="H270" s="485"/>
      <c r="I270" s="485"/>
      <c r="J270" s="485"/>
    </row>
    <row r="271" spans="2:10">
      <c r="B271" s="709" t="s">
        <v>921</v>
      </c>
      <c r="C271" s="710">
        <v>1720</v>
      </c>
      <c r="D271" s="711">
        <v>244.91620875404575</v>
      </c>
      <c r="E271" s="708">
        <v>9</v>
      </c>
      <c r="F271" s="485"/>
      <c r="G271" s="485"/>
      <c r="H271" s="485"/>
      <c r="I271" s="485"/>
      <c r="J271" s="485"/>
    </row>
    <row r="272" spans="2:10">
      <c r="B272" s="709" t="s">
        <v>713</v>
      </c>
      <c r="C272" s="710">
        <v>179</v>
      </c>
      <c r="D272" s="711">
        <v>65.315356406560724</v>
      </c>
      <c r="E272" s="708">
        <v>240</v>
      </c>
      <c r="F272" s="485"/>
      <c r="G272" s="485"/>
      <c r="H272" s="485"/>
      <c r="I272" s="485"/>
      <c r="J272" s="485"/>
    </row>
    <row r="273" spans="2:10">
      <c r="B273" s="709" t="s">
        <v>237</v>
      </c>
      <c r="C273" s="710">
        <v>707</v>
      </c>
      <c r="D273" s="711">
        <v>213.40303895586453</v>
      </c>
      <c r="E273" s="708">
        <v>13</v>
      </c>
      <c r="F273" s="485"/>
      <c r="G273" s="485"/>
      <c r="H273" s="485"/>
      <c r="I273" s="485"/>
      <c r="J273" s="485"/>
    </row>
    <row r="274" spans="2:10">
      <c r="B274" s="709" t="s">
        <v>714</v>
      </c>
      <c r="C274" s="710">
        <v>71</v>
      </c>
      <c r="D274" s="711">
        <v>51.775687304018078</v>
      </c>
      <c r="E274" s="708">
        <v>330</v>
      </c>
      <c r="F274" s="485"/>
      <c r="G274" s="485"/>
      <c r="H274" s="485"/>
      <c r="I274" s="485"/>
      <c r="J274" s="485"/>
    </row>
    <row r="275" spans="2:10">
      <c r="B275" s="709" t="s">
        <v>715</v>
      </c>
      <c r="C275" s="710">
        <v>330</v>
      </c>
      <c r="D275" s="711">
        <v>60.308780958507562</v>
      </c>
      <c r="E275" s="708">
        <v>278</v>
      </c>
      <c r="F275" s="485"/>
      <c r="G275" s="485"/>
      <c r="H275" s="485"/>
      <c r="I275" s="485"/>
      <c r="J275" s="485"/>
    </row>
    <row r="276" spans="2:10">
      <c r="B276" s="709" t="s">
        <v>716</v>
      </c>
      <c r="C276" s="710">
        <v>57</v>
      </c>
      <c r="D276" s="711">
        <v>50.918316301007643</v>
      </c>
      <c r="E276" s="708">
        <v>338</v>
      </c>
      <c r="F276" s="485"/>
      <c r="G276" s="485"/>
      <c r="H276" s="485"/>
      <c r="I276" s="485"/>
      <c r="J276" s="485"/>
    </row>
    <row r="277" spans="2:10">
      <c r="B277" s="709" t="s">
        <v>717</v>
      </c>
      <c r="C277" s="710">
        <v>990</v>
      </c>
      <c r="D277" s="711">
        <v>79.01119484878933</v>
      </c>
      <c r="E277" s="708">
        <v>165</v>
      </c>
      <c r="F277" s="485"/>
      <c r="G277" s="485"/>
      <c r="H277" s="485"/>
      <c r="I277" s="485"/>
      <c r="J277" s="485"/>
    </row>
    <row r="278" spans="2:10">
      <c r="B278" s="709" t="s">
        <v>718</v>
      </c>
      <c r="C278" s="710">
        <v>199</v>
      </c>
      <c r="D278" s="711">
        <v>78.885611898645863</v>
      </c>
      <c r="E278" s="708">
        <v>168</v>
      </c>
      <c r="F278" s="485"/>
      <c r="G278" s="485"/>
      <c r="H278" s="485"/>
      <c r="I278" s="485"/>
      <c r="J278" s="485"/>
    </row>
    <row r="279" spans="2:10">
      <c r="B279" s="709" t="s">
        <v>719</v>
      </c>
      <c r="C279" s="710">
        <v>579</v>
      </c>
      <c r="D279" s="711">
        <v>66.909343040388279</v>
      </c>
      <c r="E279" s="708">
        <v>222</v>
      </c>
      <c r="F279" s="485"/>
      <c r="G279" s="485"/>
      <c r="H279" s="485"/>
      <c r="I279" s="485"/>
      <c r="J279" s="485"/>
    </row>
    <row r="280" spans="2:10">
      <c r="B280" s="709" t="s">
        <v>920</v>
      </c>
      <c r="C280" s="710">
        <v>4991</v>
      </c>
      <c r="D280" s="711">
        <v>233.83500178737836</v>
      </c>
      <c r="E280" s="708">
        <v>10</v>
      </c>
      <c r="F280" s="485"/>
      <c r="G280" s="485"/>
      <c r="H280" s="485"/>
      <c r="I280" s="485"/>
      <c r="J280" s="485"/>
    </row>
    <row r="281" spans="2:10">
      <c r="B281" s="709" t="s">
        <v>236</v>
      </c>
      <c r="C281" s="710">
        <v>78</v>
      </c>
      <c r="D281" s="711">
        <v>46.708264967603625</v>
      </c>
      <c r="E281" s="708">
        <v>359</v>
      </c>
      <c r="F281" s="485"/>
      <c r="G281" s="485"/>
      <c r="H281" s="485"/>
      <c r="I281" s="485"/>
      <c r="J281" s="485"/>
    </row>
    <row r="282" spans="2:10">
      <c r="B282" s="709" t="s">
        <v>720</v>
      </c>
      <c r="C282" s="710">
        <v>86</v>
      </c>
      <c r="D282" s="711">
        <v>55.516822888424095</v>
      </c>
      <c r="E282" s="708">
        <v>313</v>
      </c>
      <c r="F282" s="485"/>
      <c r="G282" s="485"/>
      <c r="H282" s="485"/>
      <c r="I282" s="485"/>
      <c r="J282" s="485"/>
    </row>
    <row r="283" spans="2:10">
      <c r="B283" s="709" t="s">
        <v>721</v>
      </c>
      <c r="C283" s="710">
        <v>56</v>
      </c>
      <c r="D283" s="711">
        <v>48.800892359174568</v>
      </c>
      <c r="E283" s="708">
        <v>349</v>
      </c>
      <c r="F283" s="485"/>
      <c r="G283" s="485"/>
      <c r="H283" s="485"/>
      <c r="I283" s="485"/>
      <c r="J283" s="485"/>
    </row>
    <row r="284" spans="2:10">
      <c r="B284" s="709" t="s">
        <v>722</v>
      </c>
      <c r="C284" s="710">
        <v>759</v>
      </c>
      <c r="D284" s="711">
        <v>92.187951678452308</v>
      </c>
      <c r="E284" s="708">
        <v>110</v>
      </c>
      <c r="F284" s="485"/>
      <c r="G284" s="485"/>
      <c r="H284" s="485"/>
      <c r="I284" s="485"/>
      <c r="J284" s="485"/>
    </row>
    <row r="285" spans="2:10">
      <c r="B285" s="709" t="s">
        <v>723</v>
      </c>
      <c r="C285" s="710">
        <v>992</v>
      </c>
      <c r="D285" s="711">
        <v>182.56235093195136</v>
      </c>
      <c r="E285" s="708">
        <v>21</v>
      </c>
      <c r="F285" s="485"/>
      <c r="G285" s="485"/>
      <c r="H285" s="485"/>
      <c r="I285" s="485"/>
      <c r="J285" s="485"/>
    </row>
    <row r="286" spans="2:10">
      <c r="B286" s="709" t="s">
        <v>925</v>
      </c>
      <c r="C286" s="710">
        <v>222</v>
      </c>
      <c r="D286" s="711">
        <v>131.47608556605786</v>
      </c>
      <c r="E286" s="708">
        <v>40</v>
      </c>
      <c r="F286" s="485"/>
      <c r="G286" s="485"/>
      <c r="H286" s="485"/>
      <c r="I286" s="485"/>
      <c r="J286" s="485"/>
    </row>
    <row r="287" spans="2:10">
      <c r="B287" s="709" t="s">
        <v>724</v>
      </c>
      <c r="C287" s="710">
        <v>72</v>
      </c>
      <c r="D287" s="711">
        <v>44.429086241792959</v>
      </c>
      <c r="E287" s="708">
        <v>370</v>
      </c>
      <c r="F287" s="485"/>
      <c r="G287" s="485"/>
      <c r="H287" s="485"/>
      <c r="I287" s="485"/>
      <c r="J287" s="485"/>
    </row>
    <row r="288" spans="2:10">
      <c r="B288" s="709" t="s">
        <v>725</v>
      </c>
      <c r="C288" s="710">
        <v>132</v>
      </c>
      <c r="D288" s="711">
        <v>81.357937946081876</v>
      </c>
      <c r="E288" s="708">
        <v>156</v>
      </c>
      <c r="F288" s="485"/>
      <c r="G288" s="485"/>
      <c r="H288" s="485"/>
      <c r="I288" s="485"/>
      <c r="J288" s="485"/>
    </row>
    <row r="289" spans="2:10">
      <c r="B289" s="709" t="s">
        <v>726</v>
      </c>
      <c r="C289" s="710">
        <v>522</v>
      </c>
      <c r="D289" s="711">
        <v>116.26068228539103</v>
      </c>
      <c r="E289" s="708">
        <v>53</v>
      </c>
      <c r="F289" s="485"/>
      <c r="G289" s="485"/>
      <c r="H289" s="485"/>
      <c r="I289" s="485"/>
      <c r="J289" s="485"/>
    </row>
    <row r="290" spans="2:10">
      <c r="B290" s="709" t="s">
        <v>727</v>
      </c>
      <c r="C290" s="710">
        <v>221</v>
      </c>
      <c r="D290" s="711">
        <v>58.282742506316161</v>
      </c>
      <c r="E290" s="708">
        <v>291</v>
      </c>
      <c r="F290" s="485"/>
      <c r="G290" s="485"/>
      <c r="H290" s="485"/>
      <c r="I290" s="485"/>
      <c r="J290" s="485"/>
    </row>
    <row r="291" spans="2:10">
      <c r="B291" s="709" t="s">
        <v>728</v>
      </c>
      <c r="C291" s="710">
        <v>7216</v>
      </c>
      <c r="D291" s="711">
        <v>120.96538287907335</v>
      </c>
      <c r="E291" s="708">
        <v>45</v>
      </c>
      <c r="F291" s="485"/>
      <c r="G291" s="485"/>
      <c r="H291" s="485"/>
      <c r="I291" s="485"/>
      <c r="J291" s="485"/>
    </row>
    <row r="292" spans="2:10">
      <c r="B292" s="709" t="s">
        <v>919</v>
      </c>
      <c r="C292" s="710">
        <v>4931</v>
      </c>
      <c r="D292" s="711">
        <v>117.60393256484136</v>
      </c>
      <c r="E292" s="708">
        <v>50</v>
      </c>
      <c r="F292" s="485"/>
      <c r="G292" s="485"/>
      <c r="H292" s="485"/>
      <c r="I292" s="485"/>
      <c r="J292" s="485"/>
    </row>
    <row r="293" spans="2:10">
      <c r="B293" s="709" t="s">
        <v>289</v>
      </c>
      <c r="C293" s="710">
        <v>71</v>
      </c>
      <c r="D293" s="711">
        <v>70.817291388218393</v>
      </c>
      <c r="E293" s="708">
        <v>208</v>
      </c>
      <c r="F293" s="485"/>
      <c r="G293" s="485"/>
      <c r="H293" s="485"/>
      <c r="I293" s="485"/>
      <c r="J293" s="485"/>
    </row>
    <row r="294" spans="2:10">
      <c r="B294" s="709" t="s">
        <v>729</v>
      </c>
      <c r="C294" s="710">
        <v>1574</v>
      </c>
      <c r="D294" s="711">
        <v>66.800068752294393</v>
      </c>
      <c r="E294" s="708">
        <v>224</v>
      </c>
      <c r="F294" s="485"/>
      <c r="G294" s="485"/>
      <c r="H294" s="485"/>
      <c r="I294" s="485"/>
      <c r="J294" s="485"/>
    </row>
    <row r="295" spans="2:10">
      <c r="B295" s="709" t="s">
        <v>730</v>
      </c>
      <c r="C295" s="710">
        <v>73</v>
      </c>
      <c r="D295" s="711">
        <v>55.632187411883955</v>
      </c>
      <c r="E295" s="708">
        <v>310</v>
      </c>
      <c r="F295" s="485"/>
      <c r="G295" s="485"/>
      <c r="H295" s="485"/>
      <c r="I295" s="485"/>
      <c r="J295" s="485"/>
    </row>
    <row r="296" spans="2:10">
      <c r="B296" s="709" t="s">
        <v>927</v>
      </c>
      <c r="C296" s="710">
        <v>1156</v>
      </c>
      <c r="D296" s="711">
        <v>272.57272339291734</v>
      </c>
      <c r="E296" s="708">
        <v>7</v>
      </c>
      <c r="F296" s="485"/>
      <c r="G296" s="485"/>
      <c r="H296" s="485"/>
      <c r="I296" s="485"/>
      <c r="J296" s="485"/>
    </row>
    <row r="297" spans="2:10">
      <c r="B297" s="709" t="s">
        <v>731</v>
      </c>
      <c r="C297" s="710">
        <v>272</v>
      </c>
      <c r="D297" s="711">
        <v>52.908200382028333</v>
      </c>
      <c r="E297" s="708">
        <v>321</v>
      </c>
      <c r="F297" s="485"/>
      <c r="G297" s="485"/>
      <c r="H297" s="485"/>
      <c r="I297" s="485"/>
      <c r="J297" s="485"/>
    </row>
    <row r="298" spans="2:10">
      <c r="B298" s="709" t="s">
        <v>922</v>
      </c>
      <c r="C298" s="710">
        <v>1552</v>
      </c>
      <c r="D298" s="711">
        <v>69.721191603448148</v>
      </c>
      <c r="E298" s="708">
        <v>210</v>
      </c>
      <c r="F298" s="485"/>
      <c r="G298" s="485"/>
      <c r="H298" s="485"/>
      <c r="I298" s="485"/>
      <c r="J298" s="485"/>
    </row>
    <row r="299" spans="2:10">
      <c r="B299" s="709" t="s">
        <v>732</v>
      </c>
      <c r="C299" s="710">
        <v>90</v>
      </c>
      <c r="D299" s="711">
        <v>60.692296798818525</v>
      </c>
      <c r="E299" s="708">
        <v>273</v>
      </c>
      <c r="F299" s="485"/>
      <c r="G299" s="485"/>
      <c r="H299" s="485"/>
      <c r="I299" s="485"/>
      <c r="J299" s="485"/>
    </row>
    <row r="300" spans="2:10" s="486" customFormat="1">
      <c r="B300" s="709" t="s">
        <v>733</v>
      </c>
      <c r="C300" s="710">
        <v>466</v>
      </c>
      <c r="D300" s="711">
        <v>69.521006234512555</v>
      </c>
      <c r="E300" s="708">
        <v>211</v>
      </c>
    </row>
    <row r="301" spans="2:10" s="486" customFormat="1">
      <c r="B301" s="709" t="s">
        <v>734</v>
      </c>
      <c r="C301" s="710">
        <v>170</v>
      </c>
      <c r="D301" s="711">
        <v>80.556121554448822</v>
      </c>
      <c r="E301" s="708">
        <v>162</v>
      </c>
    </row>
    <row r="302" spans="2:10">
      <c r="B302" s="709" t="s">
        <v>735</v>
      </c>
      <c r="C302" s="710">
        <v>1302</v>
      </c>
      <c r="D302" s="711">
        <v>81.331690874609265</v>
      </c>
      <c r="E302" s="708">
        <v>157</v>
      </c>
      <c r="F302" s="485"/>
      <c r="G302" s="485"/>
      <c r="H302" s="485"/>
      <c r="I302" s="485"/>
      <c r="J302" s="485"/>
    </row>
    <row r="303" spans="2:10">
      <c r="B303" s="709" t="s">
        <v>736</v>
      </c>
      <c r="C303" s="710">
        <v>223</v>
      </c>
      <c r="D303" s="711">
        <v>42.330251893472031</v>
      </c>
      <c r="E303" s="708">
        <v>376</v>
      </c>
      <c r="F303" s="485"/>
      <c r="G303" s="485"/>
      <c r="H303" s="485"/>
      <c r="I303" s="485"/>
      <c r="J303" s="485"/>
    </row>
    <row r="304" spans="2:10">
      <c r="B304" s="709" t="s">
        <v>737</v>
      </c>
      <c r="C304" s="710">
        <v>154</v>
      </c>
      <c r="D304" s="711">
        <v>96.816984465274771</v>
      </c>
      <c r="E304" s="708">
        <v>92</v>
      </c>
      <c r="F304" s="485"/>
      <c r="G304" s="485"/>
      <c r="H304" s="485"/>
      <c r="I304" s="485"/>
      <c r="J304" s="485"/>
    </row>
    <row r="305" spans="2:10">
      <c r="B305" s="709" t="s">
        <v>238</v>
      </c>
      <c r="C305" s="710">
        <v>353</v>
      </c>
      <c r="D305" s="711">
        <v>220.65534010926504</v>
      </c>
      <c r="E305" s="708">
        <v>11</v>
      </c>
      <c r="F305" s="485"/>
      <c r="G305" s="485"/>
      <c r="H305" s="485"/>
      <c r="I305" s="485"/>
      <c r="J305" s="485"/>
    </row>
    <row r="306" spans="2:10">
      <c r="B306" s="709" t="s">
        <v>738</v>
      </c>
      <c r="C306" s="710">
        <v>140</v>
      </c>
      <c r="D306" s="711">
        <v>71.644968476213862</v>
      </c>
      <c r="E306" s="708">
        <v>204</v>
      </c>
      <c r="F306" s="485"/>
      <c r="G306" s="485"/>
      <c r="H306" s="485"/>
      <c r="I306" s="485"/>
      <c r="J306" s="485"/>
    </row>
    <row r="307" spans="2:10">
      <c r="B307" s="709" t="s">
        <v>739</v>
      </c>
      <c r="C307" s="710">
        <v>939</v>
      </c>
      <c r="D307" s="711">
        <v>83.061327389008298</v>
      </c>
      <c r="E307" s="708">
        <v>150</v>
      </c>
      <c r="F307" s="485"/>
      <c r="G307" s="485"/>
      <c r="H307" s="485"/>
      <c r="I307" s="485"/>
      <c r="J307" s="485"/>
    </row>
    <row r="308" spans="2:10">
      <c r="B308" s="709" t="s">
        <v>740</v>
      </c>
      <c r="C308" s="710">
        <v>79</v>
      </c>
      <c r="D308" s="711">
        <v>62.508901584086345</v>
      </c>
      <c r="E308" s="708">
        <v>261</v>
      </c>
      <c r="F308" s="485"/>
      <c r="G308" s="485"/>
      <c r="H308" s="485"/>
      <c r="I308" s="485"/>
      <c r="J308" s="485"/>
    </row>
    <row r="309" spans="2:10">
      <c r="B309" s="709" t="s">
        <v>741</v>
      </c>
      <c r="C309" s="710">
        <v>365</v>
      </c>
      <c r="D309" s="711">
        <v>88.712382304188679</v>
      </c>
      <c r="E309" s="708">
        <v>122</v>
      </c>
      <c r="F309" s="485"/>
      <c r="G309" s="485"/>
      <c r="H309" s="485"/>
      <c r="I309" s="485"/>
      <c r="J309" s="485"/>
    </row>
    <row r="310" spans="2:10">
      <c r="B310" s="709" t="s">
        <v>742</v>
      </c>
      <c r="C310" s="710">
        <v>128</v>
      </c>
      <c r="D310" s="711">
        <v>72.225388352527617</v>
      </c>
      <c r="E310" s="708">
        <v>202</v>
      </c>
      <c r="F310" s="485"/>
      <c r="G310" s="485"/>
      <c r="H310" s="485"/>
      <c r="I310" s="485"/>
      <c r="J310" s="485"/>
    </row>
    <row r="311" spans="2:10">
      <c r="B311" s="709" t="s">
        <v>743</v>
      </c>
      <c r="C311" s="710">
        <v>422</v>
      </c>
      <c r="D311" s="711">
        <v>99.196788092624416</v>
      </c>
      <c r="E311" s="708">
        <v>85</v>
      </c>
      <c r="F311" s="485"/>
      <c r="G311" s="485"/>
      <c r="H311" s="485"/>
      <c r="I311" s="485"/>
      <c r="J311" s="485"/>
    </row>
    <row r="312" spans="2:10">
      <c r="B312" s="709" t="s">
        <v>744</v>
      </c>
      <c r="C312" s="710">
        <v>1107</v>
      </c>
      <c r="D312" s="711">
        <v>87.979266457964272</v>
      </c>
      <c r="E312" s="708">
        <v>127</v>
      </c>
      <c r="F312" s="485"/>
      <c r="G312" s="485"/>
      <c r="H312" s="485"/>
      <c r="I312" s="485"/>
      <c r="J312" s="485"/>
    </row>
    <row r="313" spans="2:10" s="486" customFormat="1">
      <c r="B313" s="709" t="s">
        <v>283</v>
      </c>
      <c r="C313" s="710">
        <v>5649</v>
      </c>
      <c r="D313" s="711">
        <v>133.70885742479439</v>
      </c>
      <c r="E313" s="708">
        <v>38</v>
      </c>
    </row>
    <row r="314" spans="2:10" s="486" customFormat="1">
      <c r="B314" s="709" t="s">
        <v>233</v>
      </c>
      <c r="C314" s="710">
        <v>170</v>
      </c>
      <c r="D314" s="711">
        <v>55.068398189869356</v>
      </c>
      <c r="E314" s="708">
        <v>315</v>
      </c>
    </row>
    <row r="315" spans="2:10">
      <c r="B315" s="709" t="s">
        <v>745</v>
      </c>
      <c r="C315" s="710">
        <v>106</v>
      </c>
      <c r="D315" s="711">
        <v>56.985877179306598</v>
      </c>
      <c r="E315" s="708">
        <v>299</v>
      </c>
      <c r="F315" s="485"/>
      <c r="G315" s="485"/>
      <c r="H315" s="485"/>
      <c r="I315" s="485"/>
      <c r="J315" s="485"/>
    </row>
    <row r="316" spans="2:10">
      <c r="B316" s="709" t="s">
        <v>746</v>
      </c>
      <c r="C316" s="710">
        <v>780</v>
      </c>
      <c r="D316" s="711">
        <v>73.981123431813586</v>
      </c>
      <c r="E316" s="708">
        <v>188</v>
      </c>
      <c r="F316" s="485"/>
      <c r="G316" s="485"/>
      <c r="H316" s="485"/>
      <c r="I316" s="485"/>
      <c r="J316" s="485"/>
    </row>
    <row r="317" spans="2:10">
      <c r="B317" s="709" t="s">
        <v>747</v>
      </c>
      <c r="C317" s="710">
        <v>310</v>
      </c>
      <c r="D317" s="711">
        <v>88.715654878931758</v>
      </c>
      <c r="E317" s="708">
        <v>121</v>
      </c>
      <c r="F317" s="485"/>
      <c r="G317" s="485"/>
      <c r="H317" s="485"/>
      <c r="I317" s="485"/>
      <c r="J317" s="485"/>
    </row>
    <row r="318" spans="2:10">
      <c r="B318" s="709" t="s">
        <v>247</v>
      </c>
      <c r="C318" s="710">
        <v>136</v>
      </c>
      <c r="D318" s="711">
        <v>89.243529844086311</v>
      </c>
      <c r="E318" s="708">
        <v>119</v>
      </c>
      <c r="F318" s="485"/>
      <c r="G318" s="485"/>
      <c r="H318" s="485"/>
      <c r="I318" s="485"/>
      <c r="J318" s="485"/>
    </row>
    <row r="319" spans="2:10">
      <c r="B319" s="709"/>
      <c r="C319" s="710"/>
      <c r="D319" s="711"/>
      <c r="E319" s="708"/>
      <c r="F319" s="485"/>
      <c r="G319" s="485"/>
      <c r="H319" s="485"/>
      <c r="I319" s="485"/>
      <c r="J319" s="485"/>
    </row>
    <row r="320" spans="2:10">
      <c r="B320" s="709"/>
      <c r="C320" s="710"/>
      <c r="D320" s="711"/>
      <c r="E320" s="708"/>
      <c r="F320" s="485"/>
      <c r="G320" s="485"/>
      <c r="H320" s="485"/>
      <c r="I320" s="485"/>
      <c r="J320" s="485"/>
    </row>
    <row r="321" spans="2:10">
      <c r="B321" s="709"/>
      <c r="C321" s="710"/>
      <c r="D321" s="711"/>
      <c r="E321" s="708"/>
      <c r="F321" s="485"/>
      <c r="G321" s="485"/>
      <c r="H321" s="485"/>
      <c r="I321" s="485"/>
      <c r="J321" s="485"/>
    </row>
    <row r="322" spans="2:10" ht="39" thickBot="1">
      <c r="B322" s="713" t="s">
        <v>216</v>
      </c>
      <c r="C322" s="714" t="s">
        <v>1</v>
      </c>
      <c r="D322" s="715" t="s">
        <v>217</v>
      </c>
      <c r="E322" s="712" t="s">
        <v>15</v>
      </c>
      <c r="F322" s="485"/>
      <c r="G322" s="485"/>
      <c r="H322" s="485"/>
      <c r="I322" s="485"/>
      <c r="J322" s="485"/>
    </row>
    <row r="323" spans="2:10">
      <c r="B323" s="709" t="s">
        <v>235</v>
      </c>
      <c r="C323" s="710">
        <v>48</v>
      </c>
      <c r="D323" s="711">
        <v>44.581905319178581</v>
      </c>
      <c r="E323" s="708">
        <v>368</v>
      </c>
      <c r="F323" s="485"/>
      <c r="G323" s="485"/>
      <c r="H323" s="485"/>
      <c r="I323" s="485"/>
      <c r="J323" s="485"/>
    </row>
    <row r="324" spans="2:10">
      <c r="B324" s="709" t="s">
        <v>748</v>
      </c>
      <c r="C324" s="710">
        <v>2438</v>
      </c>
      <c r="D324" s="711">
        <v>113.4414113265526</v>
      </c>
      <c r="E324" s="708">
        <v>56</v>
      </c>
      <c r="F324" s="485"/>
      <c r="G324" s="485"/>
      <c r="H324" s="485"/>
      <c r="I324" s="485"/>
      <c r="J324" s="485"/>
    </row>
    <row r="325" spans="2:10">
      <c r="B325" s="709" t="s">
        <v>749</v>
      </c>
      <c r="C325" s="710">
        <v>174</v>
      </c>
      <c r="D325" s="711">
        <v>86.926547067727768</v>
      </c>
      <c r="E325" s="708">
        <v>133</v>
      </c>
      <c r="F325" s="485"/>
      <c r="G325" s="485"/>
      <c r="H325" s="485"/>
      <c r="I325" s="485"/>
      <c r="J325" s="485"/>
    </row>
    <row r="326" spans="2:10">
      <c r="B326" s="709" t="s">
        <v>750</v>
      </c>
      <c r="C326" s="710">
        <v>217</v>
      </c>
      <c r="D326" s="711">
        <v>55.535934564849079</v>
      </c>
      <c r="E326" s="708">
        <v>312</v>
      </c>
      <c r="F326" s="485"/>
      <c r="G326" s="485"/>
      <c r="H326" s="485"/>
      <c r="I326" s="485"/>
      <c r="J326" s="485"/>
    </row>
    <row r="327" spans="2:10">
      <c r="B327" s="709" t="s">
        <v>751</v>
      </c>
      <c r="C327" s="710">
        <v>352</v>
      </c>
      <c r="D327" s="711">
        <v>84.80762883170263</v>
      </c>
      <c r="E327" s="708">
        <v>143</v>
      </c>
      <c r="F327" s="485"/>
      <c r="G327" s="485"/>
      <c r="H327" s="485"/>
      <c r="I327" s="485"/>
      <c r="J327" s="485"/>
    </row>
    <row r="328" spans="2:10">
      <c r="B328" s="709" t="s">
        <v>752</v>
      </c>
      <c r="C328" s="710">
        <v>81</v>
      </c>
      <c r="D328" s="711">
        <v>64.69493542487001</v>
      </c>
      <c r="E328" s="708">
        <v>245</v>
      </c>
      <c r="F328" s="485"/>
      <c r="G328" s="485"/>
      <c r="H328" s="485"/>
      <c r="I328" s="485"/>
      <c r="J328" s="485"/>
    </row>
    <row r="329" spans="2:10">
      <c r="B329" s="709" t="s">
        <v>753</v>
      </c>
      <c r="C329" s="710">
        <v>77</v>
      </c>
      <c r="D329" s="711">
        <v>55.624584621608342</v>
      </c>
      <c r="E329" s="708">
        <v>311</v>
      </c>
      <c r="F329" s="485"/>
      <c r="G329" s="485"/>
      <c r="H329" s="485"/>
      <c r="I329" s="485"/>
      <c r="J329" s="485"/>
    </row>
    <row r="330" spans="2:10">
      <c r="B330" s="709" t="s">
        <v>754</v>
      </c>
      <c r="C330" s="710">
        <v>697</v>
      </c>
      <c r="D330" s="711">
        <v>61.999809641904392</v>
      </c>
      <c r="E330" s="708">
        <v>264</v>
      </c>
      <c r="F330" s="485"/>
      <c r="G330" s="485"/>
      <c r="H330" s="485"/>
      <c r="I330" s="485"/>
      <c r="J330" s="485"/>
    </row>
    <row r="331" spans="2:10">
      <c r="B331" s="709" t="s">
        <v>755</v>
      </c>
      <c r="C331" s="710">
        <v>71</v>
      </c>
      <c r="D331" s="711">
        <v>63.493199073535862</v>
      </c>
      <c r="E331" s="708">
        <v>255</v>
      </c>
      <c r="F331" s="485"/>
      <c r="G331" s="485"/>
      <c r="H331" s="485"/>
      <c r="I331" s="485"/>
      <c r="J331" s="485"/>
    </row>
    <row r="332" spans="2:10">
      <c r="B332" s="709" t="s">
        <v>1134</v>
      </c>
      <c r="C332" s="710">
        <v>2117</v>
      </c>
      <c r="D332" s="711">
        <v>98.809432683565248</v>
      </c>
      <c r="E332" s="708">
        <v>87</v>
      </c>
      <c r="F332" s="485"/>
      <c r="G332" s="485"/>
      <c r="H332" s="485"/>
      <c r="I332" s="485"/>
      <c r="J332" s="485"/>
    </row>
    <row r="333" spans="2:10">
      <c r="B333" s="709" t="s">
        <v>756</v>
      </c>
      <c r="C333" s="710">
        <v>3046</v>
      </c>
      <c r="D333" s="711">
        <v>98.406849323477147</v>
      </c>
      <c r="E333" s="708">
        <v>88</v>
      </c>
      <c r="F333" s="485"/>
      <c r="G333" s="485"/>
      <c r="H333" s="485"/>
      <c r="I333" s="485"/>
      <c r="J333" s="485"/>
    </row>
    <row r="334" spans="2:10">
      <c r="B334" s="709" t="s">
        <v>757</v>
      </c>
      <c r="C334" s="710">
        <v>6032</v>
      </c>
      <c r="D334" s="711">
        <v>139.13393278714653</v>
      </c>
      <c r="E334" s="708">
        <v>33</v>
      </c>
      <c r="F334" s="485"/>
      <c r="G334" s="485"/>
      <c r="H334" s="485"/>
      <c r="I334" s="485"/>
      <c r="J334" s="485"/>
    </row>
    <row r="335" spans="2:10">
      <c r="B335" s="709" t="s">
        <v>758</v>
      </c>
      <c r="C335" s="710">
        <v>1711</v>
      </c>
      <c r="D335" s="711">
        <v>93.145503511057427</v>
      </c>
      <c r="E335" s="708">
        <v>104</v>
      </c>
      <c r="F335" s="485"/>
      <c r="G335" s="485"/>
      <c r="H335" s="485"/>
      <c r="I335" s="485"/>
      <c r="J335" s="485"/>
    </row>
    <row r="336" spans="2:10">
      <c r="B336" s="709" t="s">
        <v>759</v>
      </c>
      <c r="C336" s="710">
        <v>239</v>
      </c>
      <c r="D336" s="711">
        <v>88.637686964326107</v>
      </c>
      <c r="E336" s="708">
        <v>124</v>
      </c>
      <c r="F336" s="485"/>
      <c r="G336" s="485"/>
      <c r="H336" s="485"/>
      <c r="I336" s="485"/>
      <c r="J336" s="485"/>
    </row>
    <row r="337" spans="2:10">
      <c r="B337" s="709" t="s">
        <v>760</v>
      </c>
      <c r="C337" s="710">
        <v>377</v>
      </c>
      <c r="D337" s="711">
        <v>88.937118861982327</v>
      </c>
      <c r="E337" s="708">
        <v>120</v>
      </c>
      <c r="F337" s="485"/>
      <c r="G337" s="485"/>
      <c r="H337" s="485"/>
      <c r="I337" s="485"/>
      <c r="J337" s="485"/>
    </row>
    <row r="338" spans="2:10">
      <c r="B338" s="709" t="s">
        <v>761</v>
      </c>
      <c r="C338" s="710">
        <v>279</v>
      </c>
      <c r="D338" s="711">
        <v>106.33351373188709</v>
      </c>
      <c r="E338" s="708">
        <v>70</v>
      </c>
      <c r="F338" s="485"/>
      <c r="G338" s="485"/>
      <c r="H338" s="485"/>
      <c r="I338" s="485"/>
      <c r="J338" s="485"/>
    </row>
    <row r="339" spans="2:10">
      <c r="B339" s="709" t="s">
        <v>242</v>
      </c>
      <c r="C339" s="710">
        <v>162</v>
      </c>
      <c r="D339" s="711">
        <v>112.36734410765068</v>
      </c>
      <c r="E339" s="708">
        <v>59</v>
      </c>
      <c r="F339" s="485"/>
      <c r="G339" s="485"/>
      <c r="H339" s="485"/>
      <c r="I339" s="485"/>
      <c r="J339" s="485"/>
    </row>
    <row r="340" spans="2:10">
      <c r="B340" s="709" t="s">
        <v>762</v>
      </c>
      <c r="C340" s="710">
        <v>417</v>
      </c>
      <c r="D340" s="711">
        <v>86.17874753553582</v>
      </c>
      <c r="E340" s="708">
        <v>138</v>
      </c>
      <c r="F340" s="485"/>
      <c r="G340" s="485"/>
      <c r="H340" s="485"/>
      <c r="I340" s="485"/>
      <c r="J340" s="485"/>
    </row>
    <row r="341" spans="2:10">
      <c r="B341" s="709" t="s">
        <v>268</v>
      </c>
      <c r="C341" s="710">
        <v>637</v>
      </c>
      <c r="D341" s="711">
        <v>183.25081772441033</v>
      </c>
      <c r="E341" s="708">
        <v>20</v>
      </c>
      <c r="F341" s="485"/>
      <c r="G341" s="485"/>
      <c r="H341" s="485"/>
      <c r="I341" s="485"/>
      <c r="J341" s="485"/>
    </row>
    <row r="342" spans="2:10">
      <c r="B342" s="709" t="s">
        <v>763</v>
      </c>
      <c r="C342" s="710">
        <v>488</v>
      </c>
      <c r="D342" s="711">
        <v>86.581469081721906</v>
      </c>
      <c r="E342" s="708">
        <v>136</v>
      </c>
      <c r="F342" s="485"/>
      <c r="G342" s="485"/>
      <c r="H342" s="485"/>
      <c r="I342" s="485"/>
      <c r="J342" s="485"/>
    </row>
    <row r="343" spans="2:10">
      <c r="B343" s="709" t="s">
        <v>258</v>
      </c>
      <c r="C343" s="710">
        <v>131</v>
      </c>
      <c r="D343" s="711">
        <v>66.448553095437376</v>
      </c>
      <c r="E343" s="708">
        <v>228</v>
      </c>
      <c r="F343" s="485"/>
      <c r="G343" s="485"/>
      <c r="H343" s="485"/>
      <c r="I343" s="485"/>
      <c r="J343" s="485"/>
    </row>
    <row r="344" spans="2:10">
      <c r="B344" s="709" t="s">
        <v>764</v>
      </c>
      <c r="C344" s="710">
        <v>3010</v>
      </c>
      <c r="D344" s="711">
        <v>87.504858554646489</v>
      </c>
      <c r="E344" s="708">
        <v>131</v>
      </c>
      <c r="F344" s="485"/>
      <c r="G344" s="485"/>
      <c r="H344" s="485"/>
      <c r="I344" s="485"/>
      <c r="J344" s="485"/>
    </row>
    <row r="345" spans="2:10">
      <c r="B345" s="709" t="s">
        <v>293</v>
      </c>
      <c r="C345" s="710">
        <v>255</v>
      </c>
      <c r="D345" s="711">
        <v>184.74512417770308</v>
      </c>
      <c r="E345" s="708">
        <v>19</v>
      </c>
      <c r="F345" s="485"/>
      <c r="G345" s="485"/>
      <c r="H345" s="485"/>
      <c r="I345" s="485"/>
      <c r="J345" s="485"/>
    </row>
    <row r="346" spans="2:10">
      <c r="B346" s="709" t="s">
        <v>765</v>
      </c>
      <c r="C346" s="710">
        <v>46</v>
      </c>
      <c r="D346" s="711">
        <v>39.82442622525042</v>
      </c>
      <c r="E346" s="708">
        <v>383</v>
      </c>
      <c r="F346" s="485"/>
      <c r="G346" s="485"/>
      <c r="H346" s="485"/>
      <c r="I346" s="485"/>
      <c r="J346" s="485"/>
    </row>
    <row r="347" spans="2:10">
      <c r="B347" s="709" t="s">
        <v>226</v>
      </c>
      <c r="C347" s="710">
        <v>90</v>
      </c>
      <c r="D347" s="711">
        <v>74.455851816309135</v>
      </c>
      <c r="E347" s="708">
        <v>185</v>
      </c>
      <c r="F347" s="485"/>
      <c r="G347" s="485"/>
      <c r="H347" s="485"/>
      <c r="I347" s="485"/>
      <c r="J347" s="485"/>
    </row>
    <row r="348" spans="2:10">
      <c r="B348" s="709" t="s">
        <v>1135</v>
      </c>
      <c r="C348" s="710">
        <v>82</v>
      </c>
      <c r="D348" s="711">
        <v>76.315275153793891</v>
      </c>
      <c r="E348" s="708">
        <v>180</v>
      </c>
      <c r="F348" s="485"/>
      <c r="G348" s="485"/>
      <c r="H348" s="485"/>
      <c r="I348" s="485"/>
      <c r="J348" s="485"/>
    </row>
    <row r="349" spans="2:10">
      <c r="B349" s="709" t="s">
        <v>766</v>
      </c>
      <c r="C349" s="710">
        <v>313</v>
      </c>
      <c r="D349" s="711">
        <v>78.524048930768373</v>
      </c>
      <c r="E349" s="708">
        <v>169</v>
      </c>
      <c r="F349" s="485"/>
      <c r="G349" s="485"/>
      <c r="H349" s="485"/>
      <c r="I349" s="485"/>
      <c r="J349" s="485"/>
    </row>
    <row r="350" spans="2:10">
      <c r="B350" s="709" t="s">
        <v>297</v>
      </c>
      <c r="C350" s="710">
        <v>115</v>
      </c>
      <c r="D350" s="711">
        <v>87.555007385074546</v>
      </c>
      <c r="E350" s="708">
        <v>129</v>
      </c>
      <c r="F350" s="485"/>
      <c r="G350" s="485"/>
      <c r="H350" s="485"/>
      <c r="I350" s="485"/>
      <c r="J350" s="485"/>
    </row>
    <row r="351" spans="2:10">
      <c r="B351" s="709" t="s">
        <v>767</v>
      </c>
      <c r="C351" s="710">
        <v>84</v>
      </c>
      <c r="D351" s="711">
        <v>58.5051923358198</v>
      </c>
      <c r="E351" s="708">
        <v>289</v>
      </c>
      <c r="F351" s="485"/>
      <c r="G351" s="485"/>
      <c r="H351" s="485"/>
      <c r="I351" s="485"/>
      <c r="J351" s="485"/>
    </row>
    <row r="352" spans="2:10">
      <c r="B352" s="709" t="s">
        <v>768</v>
      </c>
      <c r="C352" s="710">
        <v>100</v>
      </c>
      <c r="D352" s="711">
        <v>43.80949877552451</v>
      </c>
      <c r="E352" s="708">
        <v>373</v>
      </c>
      <c r="F352" s="485"/>
      <c r="G352" s="485"/>
      <c r="H352" s="485"/>
      <c r="I352" s="485"/>
      <c r="J352" s="485"/>
    </row>
    <row r="353" spans="2:10" s="486" customFormat="1">
      <c r="B353" s="709" t="s">
        <v>769</v>
      </c>
      <c r="C353" s="710">
        <v>232</v>
      </c>
      <c r="D353" s="711">
        <v>72.676239881713144</v>
      </c>
      <c r="E353" s="708">
        <v>196</v>
      </c>
    </row>
    <row r="354" spans="2:10" s="486" customFormat="1">
      <c r="B354" s="709" t="s">
        <v>770</v>
      </c>
      <c r="C354" s="710">
        <v>216</v>
      </c>
      <c r="D354" s="711">
        <v>75.974210976163093</v>
      </c>
      <c r="E354" s="708">
        <v>182</v>
      </c>
    </row>
    <row r="355" spans="2:10">
      <c r="B355" s="709" t="s">
        <v>771</v>
      </c>
      <c r="C355" s="710">
        <v>372</v>
      </c>
      <c r="D355" s="711">
        <v>78.943850125524975</v>
      </c>
      <c r="E355" s="708">
        <v>166</v>
      </c>
      <c r="F355" s="485"/>
      <c r="G355" s="485"/>
      <c r="H355" s="485"/>
      <c r="I355" s="485"/>
      <c r="J355" s="485"/>
    </row>
    <row r="356" spans="2:10">
      <c r="B356" s="709" t="s">
        <v>772</v>
      </c>
      <c r="C356" s="710">
        <v>152</v>
      </c>
      <c r="D356" s="711">
        <v>72.322405671599185</v>
      </c>
      <c r="E356" s="708">
        <v>200</v>
      </c>
      <c r="F356" s="485"/>
      <c r="G356" s="485"/>
      <c r="H356" s="485"/>
      <c r="I356" s="485"/>
      <c r="J356" s="485"/>
    </row>
    <row r="357" spans="2:10">
      <c r="B357" s="709" t="s">
        <v>773</v>
      </c>
      <c r="C357" s="710">
        <v>531</v>
      </c>
      <c r="D357" s="711">
        <v>76.629790083441321</v>
      </c>
      <c r="E357" s="708">
        <v>178</v>
      </c>
      <c r="F357" s="485"/>
      <c r="G357" s="485"/>
      <c r="H357" s="485"/>
      <c r="I357" s="485"/>
      <c r="J357" s="485"/>
    </row>
    <row r="358" spans="2:10">
      <c r="B358" s="709" t="s">
        <v>774</v>
      </c>
      <c r="C358" s="710">
        <v>265</v>
      </c>
      <c r="D358" s="711">
        <v>60.680723222627272</v>
      </c>
      <c r="E358" s="708">
        <v>274</v>
      </c>
      <c r="F358" s="485"/>
      <c r="G358" s="485"/>
      <c r="H358" s="485"/>
      <c r="I358" s="485"/>
      <c r="J358" s="485"/>
    </row>
    <row r="359" spans="2:10">
      <c r="B359" s="709" t="s">
        <v>240</v>
      </c>
      <c r="C359" s="710">
        <v>80</v>
      </c>
      <c r="D359" s="711">
        <v>57.831464654131693</v>
      </c>
      <c r="E359" s="708">
        <v>295</v>
      </c>
      <c r="F359" s="485"/>
      <c r="G359" s="485"/>
      <c r="H359" s="485"/>
      <c r="I359" s="485"/>
      <c r="J359" s="485"/>
    </row>
    <row r="360" spans="2:10">
      <c r="B360" s="709" t="s">
        <v>775</v>
      </c>
      <c r="C360" s="710">
        <v>72</v>
      </c>
      <c r="D360" s="711">
        <v>38.076502038679379</v>
      </c>
      <c r="E360" s="708">
        <v>385</v>
      </c>
      <c r="F360" s="485"/>
      <c r="G360" s="485"/>
      <c r="H360" s="485"/>
      <c r="I360" s="485"/>
      <c r="J360" s="485"/>
    </row>
    <row r="361" spans="2:10">
      <c r="B361" s="709" t="s">
        <v>776</v>
      </c>
      <c r="C361" s="710">
        <v>81</v>
      </c>
      <c r="D361" s="711">
        <v>58.646779857365246</v>
      </c>
      <c r="E361" s="708">
        <v>288</v>
      </c>
      <c r="F361" s="485"/>
      <c r="G361" s="485"/>
      <c r="H361" s="485"/>
      <c r="I361" s="485"/>
      <c r="J361" s="485"/>
    </row>
    <row r="362" spans="2:10">
      <c r="B362" s="709" t="s">
        <v>777</v>
      </c>
      <c r="C362" s="710">
        <v>81</v>
      </c>
      <c r="D362" s="711">
        <v>63.614730344226373</v>
      </c>
      <c r="E362" s="708">
        <v>252</v>
      </c>
      <c r="F362" s="485"/>
      <c r="G362" s="485"/>
      <c r="H362" s="485"/>
      <c r="I362" s="485"/>
      <c r="J362" s="485"/>
    </row>
    <row r="363" spans="2:10">
      <c r="B363" s="709" t="s">
        <v>778</v>
      </c>
      <c r="C363" s="710">
        <v>2225</v>
      </c>
      <c r="D363" s="711">
        <v>79.099973834795165</v>
      </c>
      <c r="E363" s="708">
        <v>164</v>
      </c>
      <c r="F363" s="485"/>
      <c r="G363" s="485"/>
      <c r="H363" s="485"/>
      <c r="I363" s="485"/>
      <c r="J363" s="485"/>
    </row>
    <row r="364" spans="2:10">
      <c r="B364" s="709" t="s">
        <v>779</v>
      </c>
      <c r="C364" s="710">
        <v>62</v>
      </c>
      <c r="D364" s="711">
        <v>40.262354698357036</v>
      </c>
      <c r="E364" s="708">
        <v>382</v>
      </c>
      <c r="F364" s="485"/>
      <c r="G364" s="485"/>
      <c r="H364" s="485"/>
      <c r="I364" s="485"/>
      <c r="J364" s="485"/>
    </row>
    <row r="365" spans="2:10">
      <c r="B365" s="709" t="s">
        <v>780</v>
      </c>
      <c r="C365" s="710">
        <v>117</v>
      </c>
      <c r="D365" s="711">
        <v>73.383217195506688</v>
      </c>
      <c r="E365" s="708">
        <v>191</v>
      </c>
      <c r="F365" s="485"/>
      <c r="G365" s="485"/>
      <c r="H365" s="485"/>
      <c r="I365" s="485"/>
      <c r="J365" s="485"/>
    </row>
    <row r="366" spans="2:10">
      <c r="B366" s="709" t="s">
        <v>781</v>
      </c>
      <c r="C366" s="710">
        <v>59</v>
      </c>
      <c r="D366" s="711">
        <v>49.788189228873776</v>
      </c>
      <c r="E366" s="708">
        <v>341</v>
      </c>
      <c r="F366" s="485"/>
      <c r="G366" s="485"/>
      <c r="H366" s="485"/>
      <c r="I366" s="485"/>
      <c r="J366" s="485"/>
    </row>
    <row r="367" spans="2:10">
      <c r="B367" s="709" t="s">
        <v>1136</v>
      </c>
      <c r="C367" s="710">
        <v>58</v>
      </c>
      <c r="D367" s="711">
        <v>46.603564369164516</v>
      </c>
      <c r="E367" s="708">
        <v>360</v>
      </c>
      <c r="F367" s="485"/>
      <c r="G367" s="485"/>
      <c r="H367" s="485"/>
      <c r="I367" s="485"/>
      <c r="J367" s="485"/>
    </row>
    <row r="368" spans="2:10">
      <c r="B368" s="709" t="s">
        <v>782</v>
      </c>
      <c r="C368" s="710">
        <v>929</v>
      </c>
      <c r="D368" s="711">
        <v>135.55988127931172</v>
      </c>
      <c r="E368" s="708">
        <v>36</v>
      </c>
      <c r="F368" s="485"/>
      <c r="G368" s="485"/>
      <c r="H368" s="485"/>
      <c r="I368" s="485"/>
      <c r="J368" s="485"/>
    </row>
    <row r="369" spans="2:10">
      <c r="B369" s="709" t="s">
        <v>783</v>
      </c>
      <c r="C369" s="710">
        <v>108</v>
      </c>
      <c r="D369" s="711">
        <v>100.50625372245385</v>
      </c>
      <c r="E369" s="708">
        <v>81</v>
      </c>
      <c r="F369" s="485"/>
      <c r="G369" s="485"/>
      <c r="H369" s="485"/>
      <c r="I369" s="485"/>
      <c r="J369" s="485"/>
    </row>
    <row r="370" spans="2:10">
      <c r="B370" s="709" t="s">
        <v>784</v>
      </c>
      <c r="C370" s="710">
        <v>394</v>
      </c>
      <c r="D370" s="711">
        <v>59.464786734221079</v>
      </c>
      <c r="E370" s="708">
        <v>284</v>
      </c>
      <c r="F370" s="485"/>
      <c r="G370" s="485"/>
      <c r="H370" s="485"/>
      <c r="I370" s="485"/>
      <c r="J370" s="485"/>
    </row>
    <row r="371" spans="2:10">
      <c r="B371" s="709" t="s">
        <v>275</v>
      </c>
      <c r="C371" s="710">
        <v>1060</v>
      </c>
      <c r="D371" s="711">
        <v>288.50367297836493</v>
      </c>
      <c r="E371" s="708">
        <v>5</v>
      </c>
      <c r="F371" s="485"/>
      <c r="G371" s="485"/>
      <c r="H371" s="485"/>
      <c r="I371" s="485"/>
      <c r="J371" s="485"/>
    </row>
    <row r="372" spans="2:10" s="486" customFormat="1">
      <c r="B372" s="709"/>
      <c r="C372" s="710"/>
      <c r="D372" s="711"/>
      <c r="E372" s="708"/>
    </row>
    <row r="373" spans="2:10">
      <c r="B373" s="709"/>
      <c r="C373" s="710"/>
      <c r="D373" s="711"/>
      <c r="E373" s="708"/>
      <c r="F373" s="485"/>
      <c r="G373" s="485"/>
      <c r="H373" s="485"/>
      <c r="I373" s="485"/>
      <c r="J373" s="485"/>
    </row>
    <row r="374" spans="2:10">
      <c r="B374" s="709"/>
      <c r="C374" s="710"/>
      <c r="D374" s="711"/>
      <c r="E374" s="708"/>
      <c r="F374" s="485"/>
      <c r="G374" s="485"/>
      <c r="H374" s="485"/>
      <c r="I374" s="485"/>
      <c r="J374" s="485"/>
    </row>
    <row r="375" spans="2:10" ht="39" thickBot="1">
      <c r="B375" s="713" t="s">
        <v>216</v>
      </c>
      <c r="C375" s="714" t="s">
        <v>1</v>
      </c>
      <c r="D375" s="715" t="s">
        <v>217</v>
      </c>
      <c r="E375" s="712" t="s">
        <v>15</v>
      </c>
      <c r="F375" s="485"/>
      <c r="G375" s="485"/>
      <c r="H375" s="485"/>
      <c r="I375" s="485"/>
      <c r="J375" s="485"/>
    </row>
    <row r="376" spans="2:10">
      <c r="B376" s="709" t="s">
        <v>267</v>
      </c>
      <c r="C376" s="710">
        <v>9805</v>
      </c>
      <c r="D376" s="711">
        <v>352.28688260421387</v>
      </c>
      <c r="E376" s="708">
        <v>3</v>
      </c>
      <c r="F376" s="485"/>
      <c r="G376" s="485"/>
      <c r="H376" s="485"/>
      <c r="I376" s="485"/>
      <c r="J376" s="485"/>
    </row>
    <row r="377" spans="2:10">
      <c r="B377" s="709" t="s">
        <v>785</v>
      </c>
      <c r="C377" s="710">
        <v>89</v>
      </c>
      <c r="D377" s="711">
        <v>51.616644918080318</v>
      </c>
      <c r="E377" s="708">
        <v>332</v>
      </c>
      <c r="F377" s="485"/>
      <c r="G377" s="485"/>
      <c r="H377" s="485"/>
      <c r="I377" s="485"/>
      <c r="J377" s="485"/>
    </row>
    <row r="378" spans="2:10">
      <c r="B378" s="709" t="s">
        <v>786</v>
      </c>
      <c r="C378" s="710">
        <v>93</v>
      </c>
      <c r="D378" s="711">
        <v>68.368779727554099</v>
      </c>
      <c r="E378" s="708">
        <v>215</v>
      </c>
      <c r="F378" s="485"/>
      <c r="G378" s="485"/>
      <c r="H378" s="485"/>
      <c r="I378" s="485"/>
      <c r="J378" s="485"/>
    </row>
    <row r="379" spans="2:10">
      <c r="B379" s="709" t="s">
        <v>219</v>
      </c>
      <c r="C379" s="710">
        <v>101</v>
      </c>
      <c r="D379" s="711">
        <v>62.00960227900638</v>
      </c>
      <c r="E379" s="708">
        <v>263</v>
      </c>
      <c r="F379" s="485"/>
      <c r="G379" s="485"/>
      <c r="H379" s="485"/>
      <c r="I379" s="485"/>
      <c r="J379" s="485"/>
    </row>
    <row r="380" spans="2:10">
      <c r="B380" s="709" t="s">
        <v>787</v>
      </c>
      <c r="C380" s="710">
        <v>507</v>
      </c>
      <c r="D380" s="711">
        <v>77.828896165199893</v>
      </c>
      <c r="E380" s="708">
        <v>172</v>
      </c>
      <c r="F380" s="485"/>
      <c r="G380" s="485"/>
      <c r="H380" s="485"/>
      <c r="I380" s="485"/>
      <c r="J380" s="485"/>
    </row>
    <row r="381" spans="2:10">
      <c r="B381" s="709" t="s">
        <v>254</v>
      </c>
      <c r="C381" s="710">
        <v>173</v>
      </c>
      <c r="D381" s="711">
        <v>73.972719887116767</v>
      </c>
      <c r="E381" s="708">
        <v>189</v>
      </c>
      <c r="F381" s="485"/>
      <c r="G381" s="485"/>
      <c r="H381" s="485"/>
      <c r="I381" s="485"/>
      <c r="J381" s="485"/>
    </row>
    <row r="382" spans="2:10">
      <c r="B382" s="709" t="s">
        <v>788</v>
      </c>
      <c r="C382" s="710">
        <v>129</v>
      </c>
      <c r="D382" s="711">
        <v>67.920832741000481</v>
      </c>
      <c r="E382" s="708">
        <v>217</v>
      </c>
      <c r="F382" s="485"/>
      <c r="G382" s="485"/>
      <c r="H382" s="485"/>
      <c r="I382" s="485"/>
      <c r="J382" s="485"/>
    </row>
    <row r="383" spans="2:10">
      <c r="B383" s="709" t="s">
        <v>789</v>
      </c>
      <c r="C383" s="710">
        <v>74</v>
      </c>
      <c r="D383" s="711">
        <v>51.613983204530875</v>
      </c>
      <c r="E383" s="708">
        <v>333</v>
      </c>
      <c r="F383" s="485"/>
      <c r="G383" s="485"/>
      <c r="H383" s="485"/>
      <c r="I383" s="485"/>
      <c r="J383" s="485"/>
    </row>
    <row r="384" spans="2:10">
      <c r="B384" s="709" t="s">
        <v>790</v>
      </c>
      <c r="C384" s="710">
        <v>342</v>
      </c>
      <c r="D384" s="711">
        <v>93.311833413821617</v>
      </c>
      <c r="E384" s="708">
        <v>102</v>
      </c>
      <c r="F384" s="485"/>
      <c r="G384" s="485"/>
      <c r="H384" s="485"/>
      <c r="I384" s="485"/>
      <c r="J384" s="485"/>
    </row>
    <row r="385" spans="2:10">
      <c r="B385" s="709" t="s">
        <v>791</v>
      </c>
      <c r="C385" s="710">
        <v>1012</v>
      </c>
      <c r="D385" s="711">
        <v>103.23760052149269</v>
      </c>
      <c r="E385" s="708">
        <v>74</v>
      </c>
      <c r="F385" s="485"/>
      <c r="G385" s="485"/>
      <c r="H385" s="485"/>
      <c r="I385" s="485"/>
      <c r="J385" s="485"/>
    </row>
    <row r="386" spans="2:10">
      <c r="B386" s="709" t="s">
        <v>1137</v>
      </c>
      <c r="C386" s="710">
        <v>56</v>
      </c>
      <c r="D386" s="711">
        <v>55.882646442470815</v>
      </c>
      <c r="E386" s="708">
        <v>307</v>
      </c>
      <c r="F386" s="485"/>
      <c r="G386" s="485"/>
      <c r="H386" s="485"/>
      <c r="I386" s="485"/>
      <c r="J386" s="485"/>
    </row>
    <row r="387" spans="2:10">
      <c r="B387" s="709" t="s">
        <v>792</v>
      </c>
      <c r="C387" s="710">
        <v>724</v>
      </c>
      <c r="D387" s="711">
        <v>77.228478961639624</v>
      </c>
      <c r="E387" s="708">
        <v>174</v>
      </c>
      <c r="F387" s="485"/>
      <c r="G387" s="485"/>
      <c r="H387" s="485"/>
      <c r="I387" s="485"/>
      <c r="J387" s="485"/>
    </row>
    <row r="388" spans="2:10">
      <c r="B388" s="709" t="s">
        <v>793</v>
      </c>
      <c r="C388" s="710">
        <v>77</v>
      </c>
      <c r="D388" s="711">
        <v>56.506296415886339</v>
      </c>
      <c r="E388" s="708">
        <v>302</v>
      </c>
      <c r="F388" s="485"/>
      <c r="G388" s="485"/>
      <c r="H388" s="485"/>
      <c r="I388" s="485"/>
      <c r="J388" s="485"/>
    </row>
    <row r="389" spans="2:10">
      <c r="B389" s="709" t="s">
        <v>794</v>
      </c>
      <c r="C389" s="710">
        <v>194</v>
      </c>
      <c r="D389" s="711">
        <v>88.398394247725108</v>
      </c>
      <c r="E389" s="708">
        <v>125</v>
      </c>
      <c r="F389" s="485"/>
      <c r="G389" s="485"/>
      <c r="H389" s="485"/>
      <c r="I389" s="485"/>
      <c r="J389" s="485"/>
    </row>
    <row r="390" spans="2:10">
      <c r="B390" s="709" t="s">
        <v>795</v>
      </c>
      <c r="C390" s="710">
        <v>192</v>
      </c>
      <c r="D390" s="711">
        <v>91.553258246945845</v>
      </c>
      <c r="E390" s="708">
        <v>112</v>
      </c>
      <c r="F390" s="485"/>
      <c r="G390" s="485"/>
      <c r="H390" s="485"/>
      <c r="I390" s="485"/>
      <c r="J390" s="485"/>
    </row>
    <row r="391" spans="2:10">
      <c r="B391" s="709" t="s">
        <v>796</v>
      </c>
      <c r="C391" s="710">
        <v>145</v>
      </c>
      <c r="D391" s="711">
        <v>48.430678998119554</v>
      </c>
      <c r="E391" s="708">
        <v>351</v>
      </c>
      <c r="F391" s="485"/>
      <c r="G391" s="485"/>
      <c r="H391" s="485"/>
      <c r="I391" s="485"/>
      <c r="J391" s="485"/>
    </row>
    <row r="392" spans="2:10">
      <c r="B392" s="709" t="s">
        <v>272</v>
      </c>
      <c r="C392" s="710">
        <v>305</v>
      </c>
      <c r="D392" s="711">
        <v>218.50015760667105</v>
      </c>
      <c r="E392" s="708">
        <v>12</v>
      </c>
      <c r="F392" s="485"/>
      <c r="G392" s="485"/>
      <c r="H392" s="485"/>
      <c r="I392" s="485"/>
      <c r="J392" s="485"/>
    </row>
    <row r="393" spans="2:10">
      <c r="B393" s="709" t="s">
        <v>797</v>
      </c>
      <c r="C393" s="710">
        <v>574</v>
      </c>
      <c r="D393" s="711">
        <v>138.86738406750794</v>
      </c>
      <c r="E393" s="708">
        <v>34</v>
      </c>
      <c r="F393" s="485"/>
      <c r="G393" s="485"/>
      <c r="H393" s="485"/>
      <c r="I393" s="485"/>
      <c r="J393" s="485"/>
    </row>
    <row r="394" spans="2:10">
      <c r="B394" s="709" t="s">
        <v>798</v>
      </c>
      <c r="C394" s="710">
        <v>60</v>
      </c>
      <c r="D394" s="711">
        <v>52.000277334812459</v>
      </c>
      <c r="E394" s="708">
        <v>328</v>
      </c>
      <c r="F394" s="485"/>
      <c r="G394" s="485"/>
      <c r="H394" s="485"/>
      <c r="I394" s="485"/>
      <c r="J394" s="485"/>
    </row>
    <row r="395" spans="2:10">
      <c r="B395" s="709" t="s">
        <v>799</v>
      </c>
      <c r="C395" s="710">
        <v>172</v>
      </c>
      <c r="D395" s="711">
        <v>109.62536169995794</v>
      </c>
      <c r="E395" s="708">
        <v>63</v>
      </c>
      <c r="F395" s="485"/>
      <c r="G395" s="485"/>
      <c r="H395" s="485"/>
      <c r="I395" s="485"/>
      <c r="J395" s="485"/>
    </row>
    <row r="396" spans="2:10">
      <c r="B396" s="709" t="s">
        <v>800</v>
      </c>
      <c r="C396" s="710">
        <v>1558</v>
      </c>
      <c r="D396" s="711">
        <v>93.199488180474404</v>
      </c>
      <c r="E396" s="708">
        <v>103</v>
      </c>
      <c r="F396" s="485"/>
      <c r="G396" s="485"/>
      <c r="H396" s="485"/>
      <c r="I396" s="485"/>
      <c r="J396" s="485"/>
    </row>
    <row r="397" spans="2:10">
      <c r="B397" s="709" t="s">
        <v>280</v>
      </c>
      <c r="C397" s="710">
        <v>328</v>
      </c>
      <c r="D397" s="711">
        <v>74.178104342359092</v>
      </c>
      <c r="E397" s="708">
        <v>187</v>
      </c>
      <c r="F397" s="485"/>
      <c r="G397" s="485"/>
      <c r="H397" s="485"/>
      <c r="I397" s="485"/>
      <c r="J397" s="485"/>
    </row>
    <row r="398" spans="2:10">
      <c r="B398" s="709" t="s">
        <v>801</v>
      </c>
      <c r="C398" s="710">
        <v>141</v>
      </c>
      <c r="D398" s="711">
        <v>60.024009603841534</v>
      </c>
      <c r="E398" s="708">
        <v>281</v>
      </c>
      <c r="F398" s="485"/>
      <c r="G398" s="485"/>
      <c r="H398" s="485"/>
      <c r="I398" s="485"/>
      <c r="J398" s="485"/>
    </row>
    <row r="399" spans="2:10">
      <c r="B399" s="709" t="s">
        <v>299</v>
      </c>
      <c r="C399" s="710">
        <v>187</v>
      </c>
      <c r="D399" s="711">
        <v>133.66690493209435</v>
      </c>
      <c r="E399" s="708">
        <v>39</v>
      </c>
      <c r="F399" s="485"/>
      <c r="G399" s="485"/>
      <c r="H399" s="485"/>
      <c r="I399" s="485"/>
      <c r="J399" s="485"/>
    </row>
    <row r="400" spans="2:10">
      <c r="B400" s="709" t="s">
        <v>248</v>
      </c>
      <c r="C400" s="710">
        <v>6275</v>
      </c>
      <c r="D400" s="711">
        <v>112.41148155645566</v>
      </c>
      <c r="E400" s="708">
        <v>58</v>
      </c>
      <c r="F400" s="485"/>
      <c r="G400" s="485"/>
      <c r="H400" s="485"/>
      <c r="I400" s="485"/>
      <c r="J400" s="485"/>
    </row>
    <row r="401" spans="2:10">
      <c r="B401" s="709" t="s">
        <v>802</v>
      </c>
      <c r="C401" s="710">
        <v>80</v>
      </c>
      <c r="D401" s="711">
        <v>47.670406807334089</v>
      </c>
      <c r="E401" s="708">
        <v>356</v>
      </c>
      <c r="F401" s="485"/>
      <c r="G401" s="485"/>
      <c r="H401" s="485"/>
      <c r="I401" s="485"/>
      <c r="J401" s="485"/>
    </row>
    <row r="402" spans="2:10">
      <c r="B402" s="709" t="s">
        <v>803</v>
      </c>
      <c r="C402" s="710">
        <v>57</v>
      </c>
      <c r="D402" s="711">
        <v>49.041117105025421</v>
      </c>
      <c r="E402" s="708">
        <v>345</v>
      </c>
      <c r="F402" s="485"/>
      <c r="G402" s="485"/>
      <c r="H402" s="485"/>
      <c r="I402" s="485"/>
      <c r="J402" s="485"/>
    </row>
    <row r="403" spans="2:10">
      <c r="B403" s="709" t="s">
        <v>229</v>
      </c>
      <c r="C403" s="710">
        <v>180</v>
      </c>
      <c r="D403" s="711">
        <v>134.26523350961861</v>
      </c>
      <c r="E403" s="708">
        <v>37</v>
      </c>
      <c r="F403" s="485"/>
      <c r="G403" s="485"/>
      <c r="H403" s="485"/>
      <c r="I403" s="485"/>
      <c r="J403" s="485"/>
    </row>
    <row r="404" spans="2:10">
      <c r="B404" s="709" t="s">
        <v>804</v>
      </c>
      <c r="C404" s="710">
        <v>55</v>
      </c>
      <c r="D404" s="711">
        <v>49.601385231413012</v>
      </c>
      <c r="E404" s="708">
        <v>343</v>
      </c>
      <c r="F404" s="485"/>
      <c r="G404" s="485"/>
      <c r="H404" s="485"/>
      <c r="I404" s="485"/>
      <c r="J404" s="485"/>
    </row>
    <row r="405" spans="2:10">
      <c r="B405" s="709" t="s">
        <v>805</v>
      </c>
      <c r="C405" s="710">
        <v>64</v>
      </c>
      <c r="D405" s="711">
        <v>43.25785738425143</v>
      </c>
      <c r="E405" s="708">
        <v>375</v>
      </c>
      <c r="F405" s="485"/>
      <c r="G405" s="485"/>
      <c r="H405" s="485"/>
      <c r="I405" s="485"/>
      <c r="J405" s="485"/>
    </row>
    <row r="406" spans="2:10">
      <c r="B406" s="709" t="s">
        <v>257</v>
      </c>
      <c r="C406" s="710">
        <v>47</v>
      </c>
      <c r="D406" s="711">
        <v>45.975662245177446</v>
      </c>
      <c r="E406" s="708">
        <v>362</v>
      </c>
      <c r="F406" s="485"/>
      <c r="G406" s="485"/>
      <c r="H406" s="485"/>
      <c r="I406" s="485"/>
      <c r="J406" s="485"/>
    </row>
    <row r="407" spans="2:10">
      <c r="B407" s="709" t="s">
        <v>806</v>
      </c>
      <c r="C407" s="710">
        <v>96</v>
      </c>
      <c r="D407" s="711">
        <v>63.447583043633429</v>
      </c>
      <c r="E407" s="708">
        <v>256</v>
      </c>
      <c r="F407" s="485"/>
      <c r="G407" s="485"/>
      <c r="H407" s="485"/>
      <c r="I407" s="485"/>
      <c r="J407" s="485"/>
    </row>
    <row r="408" spans="2:10">
      <c r="B408" s="709" t="s">
        <v>807</v>
      </c>
      <c r="C408" s="710">
        <v>504</v>
      </c>
      <c r="D408" s="711">
        <v>80.89095610221149</v>
      </c>
      <c r="E408" s="708">
        <v>161</v>
      </c>
      <c r="F408" s="485"/>
      <c r="G408" s="485"/>
      <c r="H408" s="485"/>
      <c r="I408" s="485"/>
      <c r="J408" s="485"/>
    </row>
    <row r="409" spans="2:10">
      <c r="B409" s="709" t="s">
        <v>808</v>
      </c>
      <c r="C409" s="710">
        <v>84</v>
      </c>
      <c r="D409" s="711">
        <v>72.344566836906054</v>
      </c>
      <c r="E409" s="708">
        <v>199</v>
      </c>
      <c r="F409" s="485"/>
      <c r="G409" s="485"/>
      <c r="H409" s="485"/>
      <c r="I409" s="485"/>
      <c r="J409" s="485"/>
    </row>
    <row r="410" spans="2:10">
      <c r="B410" s="709" t="s">
        <v>809</v>
      </c>
      <c r="C410" s="710">
        <v>73</v>
      </c>
      <c r="D410" s="711">
        <v>61.640828182524409</v>
      </c>
      <c r="E410" s="708">
        <v>268</v>
      </c>
      <c r="F410" s="485"/>
      <c r="G410" s="485"/>
      <c r="H410" s="485"/>
      <c r="I410" s="485"/>
      <c r="J410" s="485"/>
    </row>
    <row r="411" spans="2:10">
      <c r="B411" s="709" t="s">
        <v>810</v>
      </c>
      <c r="C411" s="710">
        <v>300</v>
      </c>
      <c r="D411" s="711">
        <v>82.800877689303505</v>
      </c>
      <c r="E411" s="708">
        <v>152</v>
      </c>
      <c r="F411" s="485"/>
      <c r="G411" s="485"/>
      <c r="H411" s="485"/>
      <c r="I411" s="485"/>
      <c r="J411" s="485"/>
    </row>
    <row r="412" spans="2:10">
      <c r="B412" s="709" t="s">
        <v>223</v>
      </c>
      <c r="C412" s="710">
        <v>67</v>
      </c>
      <c r="D412" s="711">
        <v>52.151441559250266</v>
      </c>
      <c r="E412" s="708">
        <v>327</v>
      </c>
      <c r="F412" s="485"/>
      <c r="G412" s="485"/>
      <c r="H412" s="485"/>
      <c r="I412" s="485"/>
      <c r="J412" s="485"/>
    </row>
    <row r="413" spans="2:10">
      <c r="B413" s="709" t="s">
        <v>811</v>
      </c>
      <c r="C413" s="710">
        <v>350</v>
      </c>
      <c r="D413" s="711">
        <v>73.265133960064233</v>
      </c>
      <c r="E413" s="708">
        <v>193</v>
      </c>
      <c r="F413" s="485"/>
      <c r="G413" s="485"/>
      <c r="H413" s="485"/>
      <c r="I413" s="485"/>
      <c r="J413" s="485"/>
    </row>
    <row r="414" spans="2:10">
      <c r="B414" s="709" t="s">
        <v>228</v>
      </c>
      <c r="C414" s="710">
        <v>53</v>
      </c>
      <c r="D414" s="711">
        <v>46.280125742228435</v>
      </c>
      <c r="E414" s="708">
        <v>361</v>
      </c>
      <c r="F414" s="485"/>
      <c r="G414" s="485"/>
      <c r="H414" s="485"/>
      <c r="I414" s="485"/>
      <c r="J414" s="485"/>
    </row>
    <row r="415" spans="2:10">
      <c r="B415" s="709" t="s">
        <v>812</v>
      </c>
      <c r="C415" s="710">
        <v>518</v>
      </c>
      <c r="D415" s="711">
        <v>64.867410012121937</v>
      </c>
      <c r="E415" s="708">
        <v>243</v>
      </c>
      <c r="F415" s="485"/>
      <c r="G415" s="485"/>
      <c r="H415" s="485"/>
      <c r="I415" s="485"/>
      <c r="J415" s="485"/>
    </row>
    <row r="416" spans="2:10">
      <c r="B416" s="709" t="s">
        <v>813</v>
      </c>
      <c r="C416" s="710">
        <v>211</v>
      </c>
      <c r="D416" s="711">
        <v>86.748810801254777</v>
      </c>
      <c r="E416" s="708">
        <v>134</v>
      </c>
      <c r="F416" s="485"/>
      <c r="G416" s="485"/>
      <c r="H416" s="485"/>
      <c r="I416" s="485"/>
      <c r="J416" s="485"/>
    </row>
    <row r="417" spans="2:10">
      <c r="B417" s="709" t="s">
        <v>814</v>
      </c>
      <c r="C417" s="710">
        <v>401</v>
      </c>
      <c r="D417" s="711">
        <v>92.18984210477916</v>
      </c>
      <c r="E417" s="708">
        <v>109</v>
      </c>
      <c r="F417" s="485"/>
      <c r="G417" s="485"/>
      <c r="H417" s="485"/>
      <c r="I417" s="485"/>
      <c r="J417" s="485"/>
    </row>
    <row r="418" spans="2:10">
      <c r="B418" s="709" t="s">
        <v>815</v>
      </c>
      <c r="C418" s="710">
        <v>390</v>
      </c>
      <c r="D418" s="711">
        <v>68.932239608464883</v>
      </c>
      <c r="E418" s="708">
        <v>213</v>
      </c>
      <c r="F418" s="485"/>
      <c r="G418" s="485"/>
      <c r="H418" s="485"/>
      <c r="I418" s="485"/>
      <c r="J418" s="485"/>
    </row>
    <row r="419" spans="2:10">
      <c r="B419" s="709" t="s">
        <v>287</v>
      </c>
      <c r="C419" s="710">
        <v>156</v>
      </c>
      <c r="D419" s="711">
        <v>93.473623660810588</v>
      </c>
      <c r="E419" s="708">
        <v>99</v>
      </c>
      <c r="F419" s="485"/>
      <c r="G419" s="485"/>
      <c r="H419" s="485"/>
      <c r="I419" s="485"/>
      <c r="J419" s="485"/>
    </row>
    <row r="420" spans="2:10">
      <c r="B420" s="709" t="s">
        <v>816</v>
      </c>
      <c r="C420" s="710">
        <v>143</v>
      </c>
      <c r="D420" s="711">
        <v>73.051989517294928</v>
      </c>
      <c r="E420" s="708">
        <v>194</v>
      </c>
      <c r="F420" s="485"/>
      <c r="G420" s="485"/>
      <c r="H420" s="485"/>
      <c r="I420" s="485"/>
      <c r="J420" s="485"/>
    </row>
    <row r="421" spans="2:10">
      <c r="F421" s="485"/>
      <c r="G421" s="485"/>
      <c r="H421" s="485"/>
      <c r="I421" s="485"/>
      <c r="J421" s="485"/>
    </row>
    <row r="422" spans="2:10">
      <c r="F422" s="485"/>
      <c r="G422" s="485"/>
      <c r="H422" s="485"/>
      <c r="I422" s="485"/>
      <c r="J422" s="485"/>
    </row>
    <row r="423" spans="2:10">
      <c r="F423" s="485"/>
      <c r="G423" s="485"/>
      <c r="H423" s="485"/>
      <c r="I423" s="485"/>
      <c r="J423" s="485"/>
    </row>
    <row r="424" spans="2:10" ht="56.25">
      <c r="B424" s="746" t="s">
        <v>1139</v>
      </c>
      <c r="F424" s="485"/>
      <c r="G424" s="485"/>
      <c r="H424" s="485"/>
      <c r="I424" s="485"/>
      <c r="J424" s="485"/>
    </row>
    <row r="425" spans="2:10">
      <c r="F425" s="485"/>
      <c r="G425" s="485"/>
      <c r="H425" s="485"/>
      <c r="I425" s="485"/>
      <c r="J425" s="485"/>
    </row>
    <row r="426" spans="2:10">
      <c r="F426" s="485"/>
      <c r="G426" s="485"/>
      <c r="H426" s="485"/>
      <c r="I426" s="485"/>
      <c r="J426" s="485"/>
    </row>
    <row r="427" spans="2:10">
      <c r="F427" s="485"/>
      <c r="G427" s="485"/>
      <c r="H427" s="485"/>
      <c r="I427" s="485"/>
      <c r="J427" s="485"/>
    </row>
    <row r="428" spans="2:10">
      <c r="F428" s="485"/>
      <c r="G428" s="485"/>
      <c r="H428" s="485"/>
      <c r="I428" s="485"/>
      <c r="J428" s="485"/>
    </row>
    <row r="429" spans="2:10">
      <c r="F429" s="485"/>
      <c r="G429" s="485"/>
      <c r="H429" s="485"/>
      <c r="I429" s="485"/>
      <c r="J429" s="485"/>
    </row>
    <row r="430" spans="2:10">
      <c r="F430" s="485"/>
      <c r="G430" s="485"/>
      <c r="H430" s="485"/>
      <c r="I430" s="485"/>
      <c r="J430" s="485"/>
    </row>
    <row r="431" spans="2:10">
      <c r="F431" s="485"/>
      <c r="G431" s="485"/>
      <c r="H431" s="485"/>
      <c r="I431" s="485"/>
      <c r="J431" s="485"/>
    </row>
    <row r="432" spans="2:10">
      <c r="F432" s="485"/>
      <c r="G432" s="485"/>
      <c r="H432" s="485"/>
      <c r="I432" s="485"/>
      <c r="J432" s="485"/>
    </row>
    <row r="433" spans="6:10">
      <c r="F433" s="485"/>
      <c r="G433" s="485"/>
      <c r="H433" s="485"/>
      <c r="I433" s="485"/>
      <c r="J433" s="485"/>
    </row>
    <row r="434" spans="6:10">
      <c r="F434" s="485"/>
      <c r="G434" s="485"/>
      <c r="H434" s="485"/>
      <c r="I434" s="485"/>
      <c r="J434" s="485"/>
    </row>
    <row r="435" spans="6:10">
      <c r="F435" s="485"/>
      <c r="G435" s="485"/>
      <c r="H435" s="485"/>
      <c r="I435" s="485"/>
      <c r="J435" s="485"/>
    </row>
    <row r="436" spans="6:10">
      <c r="F436" s="485"/>
      <c r="G436" s="485"/>
      <c r="H436" s="485"/>
      <c r="I436" s="485"/>
      <c r="J436" s="485"/>
    </row>
    <row r="437" spans="6:10">
      <c r="F437" s="485"/>
      <c r="G437" s="485"/>
      <c r="H437" s="485"/>
      <c r="I437" s="485"/>
      <c r="J437" s="485"/>
    </row>
    <row r="438" spans="6:10">
      <c r="F438" s="485"/>
      <c r="G438" s="485"/>
      <c r="H438" s="485"/>
      <c r="I438" s="485"/>
      <c r="J438" s="485"/>
    </row>
    <row r="439" spans="6:10">
      <c r="F439" s="485"/>
      <c r="G439" s="485"/>
      <c r="H439" s="485"/>
      <c r="I439" s="485"/>
      <c r="J439" s="485"/>
    </row>
    <row r="440" spans="6:10">
      <c r="F440" s="485"/>
      <c r="G440" s="485"/>
      <c r="H440" s="485"/>
      <c r="I440" s="485"/>
      <c r="J440" s="485"/>
    </row>
    <row r="441" spans="6:10">
      <c r="F441" s="485"/>
      <c r="G441" s="485"/>
      <c r="H441" s="485"/>
      <c r="I441" s="485"/>
      <c r="J441" s="485"/>
    </row>
    <row r="442" spans="6:10">
      <c r="F442" s="485"/>
      <c r="G442" s="485"/>
      <c r="H442" s="485"/>
      <c r="I442" s="485"/>
      <c r="J442" s="485"/>
    </row>
    <row r="443" spans="6:10">
      <c r="F443" s="485"/>
      <c r="G443" s="485"/>
      <c r="H443" s="485"/>
      <c r="I443" s="485"/>
      <c r="J443" s="485"/>
    </row>
    <row r="444" spans="6:10">
      <c r="F444" s="485"/>
      <c r="G444" s="485"/>
      <c r="H444" s="485"/>
      <c r="I444" s="485"/>
      <c r="J444" s="485"/>
    </row>
    <row r="445" spans="6:10">
      <c r="F445" s="485"/>
      <c r="G445" s="485"/>
      <c r="H445" s="485"/>
      <c r="I445" s="485"/>
      <c r="J445" s="485"/>
    </row>
    <row r="446" spans="6:10">
      <c r="F446" s="485"/>
      <c r="G446" s="485"/>
      <c r="H446" s="485"/>
      <c r="I446" s="485"/>
      <c r="J446" s="485"/>
    </row>
    <row r="447" spans="6:10">
      <c r="F447" s="485"/>
      <c r="G447" s="485"/>
      <c r="H447" s="485"/>
      <c r="I447" s="485"/>
      <c r="J447" s="485"/>
    </row>
    <row r="448" spans="6:10">
      <c r="F448" s="485"/>
      <c r="G448" s="485"/>
      <c r="H448" s="485"/>
      <c r="I448" s="485"/>
      <c r="J448" s="485"/>
    </row>
    <row r="449" spans="6:10">
      <c r="F449" s="485"/>
      <c r="G449" s="485"/>
      <c r="H449" s="485"/>
      <c r="I449" s="485"/>
      <c r="J449" s="485"/>
    </row>
    <row r="450" spans="6:10">
      <c r="F450" s="485"/>
      <c r="G450" s="485"/>
      <c r="H450" s="485"/>
      <c r="I450" s="485"/>
      <c r="J450" s="485"/>
    </row>
    <row r="451" spans="6:10">
      <c r="F451" s="485"/>
      <c r="G451" s="485"/>
      <c r="H451" s="485"/>
      <c r="I451" s="485"/>
      <c r="J451" s="485"/>
    </row>
    <row r="452" spans="6:10">
      <c r="F452" s="485"/>
      <c r="G452" s="485"/>
      <c r="H452" s="485"/>
      <c r="I452" s="485"/>
      <c r="J452" s="485"/>
    </row>
    <row r="453" spans="6:10">
      <c r="F453" s="485"/>
      <c r="G453" s="485"/>
      <c r="H453" s="485"/>
      <c r="I453" s="485"/>
      <c r="J453" s="485"/>
    </row>
    <row r="454" spans="6:10">
      <c r="F454" s="485"/>
      <c r="G454" s="485"/>
      <c r="H454" s="485"/>
      <c r="I454" s="485"/>
      <c r="J454" s="485"/>
    </row>
    <row r="455" spans="6:10">
      <c r="F455" s="485"/>
      <c r="G455" s="485"/>
      <c r="H455" s="485"/>
      <c r="I455" s="485"/>
      <c r="J455" s="485"/>
    </row>
    <row r="456" spans="6:10">
      <c r="F456" s="485"/>
      <c r="G456" s="485"/>
      <c r="H456" s="485"/>
      <c r="I456" s="485"/>
      <c r="J456" s="485"/>
    </row>
    <row r="457" spans="6:10">
      <c r="F457" s="485"/>
      <c r="G457" s="485"/>
      <c r="H457" s="485"/>
      <c r="I457" s="485"/>
      <c r="J457" s="485"/>
    </row>
    <row r="458" spans="6:10">
      <c r="F458" s="485"/>
      <c r="G458" s="485"/>
      <c r="H458" s="485"/>
      <c r="I458" s="485"/>
      <c r="J458" s="485"/>
    </row>
    <row r="459" spans="6:10">
      <c r="F459" s="485"/>
      <c r="G459" s="485"/>
      <c r="H459" s="485"/>
      <c r="I459" s="485"/>
      <c r="J459" s="485"/>
    </row>
    <row r="460" spans="6:10">
      <c r="F460" s="485"/>
      <c r="G460" s="485"/>
      <c r="H460" s="485"/>
      <c r="I460" s="485"/>
      <c r="J460" s="485"/>
    </row>
    <row r="461" spans="6:10">
      <c r="F461" s="485"/>
      <c r="G461" s="485"/>
      <c r="H461" s="485"/>
      <c r="I461" s="485"/>
      <c r="J461" s="485"/>
    </row>
    <row r="462" spans="6:10">
      <c r="F462" s="485"/>
      <c r="G462" s="485"/>
      <c r="H462" s="485"/>
      <c r="I462" s="485"/>
      <c r="J462" s="485"/>
    </row>
    <row r="463" spans="6:10">
      <c r="F463" s="485"/>
      <c r="G463" s="485"/>
      <c r="H463" s="485"/>
      <c r="I463" s="485"/>
      <c r="J463" s="485"/>
    </row>
    <row r="464" spans="6:10">
      <c r="F464" s="485"/>
      <c r="G464" s="485"/>
      <c r="H464" s="485"/>
      <c r="I464" s="485"/>
      <c r="J464" s="485"/>
    </row>
    <row r="465" spans="6:10">
      <c r="F465" s="485"/>
      <c r="G465" s="485"/>
      <c r="H465" s="485"/>
      <c r="I465" s="485"/>
      <c r="J465" s="485"/>
    </row>
    <row r="466" spans="6:10">
      <c r="F466" s="485"/>
      <c r="G466" s="485"/>
      <c r="H466" s="485"/>
      <c r="I466" s="485"/>
      <c r="J466" s="485"/>
    </row>
    <row r="467" spans="6:10">
      <c r="F467" s="485"/>
      <c r="G467" s="485"/>
      <c r="H467" s="485"/>
      <c r="I467" s="485"/>
      <c r="J467" s="485"/>
    </row>
    <row r="468" spans="6:10">
      <c r="F468" s="485"/>
      <c r="G468" s="485"/>
      <c r="H468" s="485"/>
      <c r="I468" s="485"/>
      <c r="J468" s="485"/>
    </row>
    <row r="469" spans="6:10">
      <c r="F469" s="485"/>
      <c r="G469" s="485"/>
      <c r="H469" s="485"/>
      <c r="I469" s="485"/>
      <c r="J469" s="485"/>
    </row>
    <row r="470" spans="6:10">
      <c r="F470" s="485"/>
      <c r="G470" s="485"/>
      <c r="H470" s="485"/>
      <c r="I470" s="485"/>
      <c r="J470" s="485"/>
    </row>
    <row r="471" spans="6:10">
      <c r="F471" s="485"/>
      <c r="G471" s="485"/>
      <c r="H471" s="485"/>
      <c r="I471" s="485"/>
      <c r="J471" s="485"/>
    </row>
    <row r="472" spans="6:10">
      <c r="F472" s="485"/>
      <c r="G472" s="485"/>
      <c r="H472" s="485"/>
      <c r="I472" s="485"/>
      <c r="J472" s="485"/>
    </row>
    <row r="473" spans="6:10">
      <c r="F473" s="485"/>
      <c r="G473" s="485"/>
      <c r="H473" s="485"/>
      <c r="I473" s="485"/>
      <c r="J473" s="485"/>
    </row>
    <row r="474" spans="6:10">
      <c r="F474" s="485"/>
      <c r="G474" s="485"/>
      <c r="H474" s="485"/>
      <c r="I474" s="485"/>
      <c r="J474" s="485"/>
    </row>
    <row r="475" spans="6:10">
      <c r="F475" s="485"/>
      <c r="G475" s="485"/>
      <c r="H475" s="485"/>
      <c r="I475" s="485"/>
      <c r="J475" s="485"/>
    </row>
    <row r="476" spans="6:10">
      <c r="F476" s="485"/>
      <c r="G476" s="485"/>
      <c r="H476" s="485"/>
      <c r="I476" s="485"/>
      <c r="J476" s="485"/>
    </row>
    <row r="477" spans="6:10">
      <c r="F477" s="485"/>
      <c r="G477" s="485"/>
      <c r="H477" s="485"/>
      <c r="I477" s="485"/>
      <c r="J477" s="485"/>
    </row>
    <row r="478" spans="6:10">
      <c r="F478" s="485"/>
      <c r="G478" s="485"/>
      <c r="H478" s="485"/>
      <c r="I478" s="485"/>
      <c r="J478" s="485"/>
    </row>
    <row r="479" spans="6:10">
      <c r="F479" s="485"/>
      <c r="G479" s="485"/>
      <c r="H479" s="485"/>
      <c r="I479" s="485"/>
      <c r="J479" s="485"/>
    </row>
    <row r="480" spans="6:10">
      <c r="F480" s="485"/>
      <c r="G480" s="485"/>
      <c r="H480" s="485"/>
      <c r="I480" s="485"/>
      <c r="J480" s="485"/>
    </row>
    <row r="481" spans="6:10">
      <c r="F481" s="485"/>
      <c r="G481" s="485"/>
      <c r="H481" s="485"/>
      <c r="I481" s="485"/>
      <c r="J481" s="485"/>
    </row>
    <row r="482" spans="6:10">
      <c r="F482" s="485"/>
      <c r="G482" s="485"/>
      <c r="H482" s="485"/>
      <c r="I482" s="485"/>
      <c r="J482" s="485"/>
    </row>
    <row r="483" spans="6:10">
      <c r="F483" s="485"/>
      <c r="G483" s="485"/>
      <c r="H483" s="485"/>
      <c r="I483" s="485"/>
      <c r="J483" s="485"/>
    </row>
    <row r="484" spans="6:10">
      <c r="F484" s="485"/>
      <c r="G484" s="485"/>
      <c r="H484" s="485"/>
      <c r="I484" s="485"/>
      <c r="J484" s="485"/>
    </row>
    <row r="485" spans="6:10">
      <c r="F485" s="485"/>
      <c r="G485" s="485"/>
      <c r="H485" s="485"/>
      <c r="I485" s="485"/>
      <c r="J485" s="485"/>
    </row>
    <row r="486" spans="6:10">
      <c r="F486" s="485"/>
      <c r="G486" s="485"/>
      <c r="H486" s="485"/>
      <c r="I486" s="485"/>
      <c r="J486" s="485"/>
    </row>
    <row r="487" spans="6:10">
      <c r="F487" s="485"/>
      <c r="G487" s="485"/>
      <c r="H487" s="485"/>
      <c r="I487" s="485"/>
      <c r="J487" s="485"/>
    </row>
    <row r="488" spans="6:10">
      <c r="F488" s="485"/>
      <c r="G488" s="485"/>
      <c r="H488" s="485"/>
      <c r="I488" s="485"/>
      <c r="J488" s="485"/>
    </row>
    <row r="489" spans="6:10">
      <c r="F489" s="485"/>
      <c r="G489" s="485"/>
      <c r="H489" s="485"/>
      <c r="I489" s="485"/>
      <c r="J489" s="485"/>
    </row>
    <row r="490" spans="6:10">
      <c r="F490" s="485"/>
      <c r="G490" s="485"/>
      <c r="H490" s="485"/>
      <c r="I490" s="485"/>
      <c r="J490" s="485"/>
    </row>
    <row r="491" spans="6:10">
      <c r="F491" s="485"/>
      <c r="G491" s="485"/>
      <c r="H491" s="485"/>
      <c r="I491" s="485"/>
      <c r="J491" s="485"/>
    </row>
    <row r="492" spans="6:10">
      <c r="F492" s="485"/>
      <c r="G492" s="485"/>
      <c r="H492" s="485"/>
      <c r="I492" s="485"/>
      <c r="J492" s="485"/>
    </row>
    <row r="493" spans="6:10">
      <c r="F493" s="485"/>
      <c r="G493" s="485"/>
      <c r="H493" s="485"/>
      <c r="I493" s="485"/>
      <c r="J493" s="485"/>
    </row>
    <row r="494" spans="6:10">
      <c r="F494" s="485"/>
      <c r="G494" s="485"/>
      <c r="H494" s="485"/>
      <c r="I494" s="485"/>
      <c r="J494" s="485"/>
    </row>
    <row r="495" spans="6:10">
      <c r="F495" s="485"/>
      <c r="G495" s="485"/>
      <c r="H495" s="485"/>
      <c r="I495" s="485"/>
      <c r="J495" s="485"/>
    </row>
    <row r="496" spans="6:10">
      <c r="F496" s="485"/>
      <c r="G496" s="485"/>
      <c r="H496" s="485"/>
      <c r="I496" s="485"/>
      <c r="J496" s="485"/>
    </row>
    <row r="497" spans="6:10">
      <c r="F497" s="485"/>
      <c r="G497" s="485"/>
      <c r="H497" s="485"/>
      <c r="I497" s="485"/>
      <c r="J497" s="485"/>
    </row>
    <row r="498" spans="6:10">
      <c r="F498" s="485"/>
      <c r="G498" s="485"/>
      <c r="H498" s="485"/>
      <c r="I498" s="485"/>
      <c r="J498" s="485"/>
    </row>
    <row r="499" spans="6:10">
      <c r="F499" s="485"/>
      <c r="G499" s="485"/>
      <c r="H499" s="485"/>
      <c r="I499" s="485"/>
      <c r="J499" s="485"/>
    </row>
    <row r="500" spans="6:10">
      <c r="F500" s="485"/>
      <c r="G500" s="485"/>
      <c r="H500" s="485"/>
      <c r="I500" s="485"/>
      <c r="J500" s="485"/>
    </row>
    <row r="501" spans="6:10">
      <c r="F501" s="485"/>
      <c r="G501" s="485"/>
      <c r="H501" s="485"/>
      <c r="I501" s="485"/>
      <c r="J501" s="485"/>
    </row>
    <row r="502" spans="6:10">
      <c r="F502" s="485"/>
      <c r="G502" s="485"/>
      <c r="H502" s="485"/>
      <c r="I502" s="485"/>
      <c r="J502" s="485"/>
    </row>
    <row r="503" spans="6:10">
      <c r="F503" s="485"/>
      <c r="G503" s="485"/>
      <c r="H503" s="485"/>
      <c r="I503" s="485"/>
      <c r="J503" s="485"/>
    </row>
    <row r="504" spans="6:10">
      <c r="F504" s="485"/>
      <c r="G504" s="485"/>
      <c r="H504" s="485"/>
      <c r="I504" s="485"/>
      <c r="J504" s="485"/>
    </row>
    <row r="505" spans="6:10">
      <c r="F505" s="485"/>
      <c r="G505" s="485"/>
      <c r="H505" s="485"/>
      <c r="I505" s="485"/>
      <c r="J505" s="485"/>
    </row>
    <row r="506" spans="6:10">
      <c r="F506" s="485"/>
      <c r="G506" s="485"/>
      <c r="H506" s="485"/>
      <c r="I506" s="485"/>
      <c r="J506" s="485"/>
    </row>
    <row r="507" spans="6:10">
      <c r="F507" s="485"/>
      <c r="G507" s="485"/>
      <c r="H507" s="485"/>
      <c r="I507" s="485"/>
      <c r="J507" s="485"/>
    </row>
    <row r="508" spans="6:10">
      <c r="F508" s="485"/>
      <c r="G508" s="485"/>
      <c r="H508" s="485"/>
      <c r="I508" s="485"/>
      <c r="J508" s="485"/>
    </row>
    <row r="509" spans="6:10">
      <c r="F509" s="485"/>
      <c r="G509" s="485"/>
      <c r="H509" s="485"/>
      <c r="I509" s="485"/>
      <c r="J509" s="485"/>
    </row>
    <row r="510" spans="6:10">
      <c r="F510" s="485"/>
      <c r="G510" s="485"/>
      <c r="H510" s="485"/>
      <c r="I510" s="485"/>
      <c r="J510" s="485"/>
    </row>
    <row r="511" spans="6:10">
      <c r="F511" s="485"/>
      <c r="G511" s="485"/>
      <c r="H511" s="485"/>
      <c r="I511" s="485"/>
      <c r="J511" s="485"/>
    </row>
    <row r="512" spans="6:10">
      <c r="F512" s="485"/>
      <c r="G512" s="485"/>
      <c r="H512" s="485"/>
      <c r="I512" s="485"/>
      <c r="J512" s="485"/>
    </row>
    <row r="513" spans="6:10">
      <c r="F513" s="485"/>
      <c r="G513" s="485"/>
      <c r="H513" s="485"/>
      <c r="I513" s="485"/>
      <c r="J513" s="485"/>
    </row>
    <row r="514" spans="6:10">
      <c r="F514" s="485"/>
      <c r="G514" s="485"/>
      <c r="H514" s="485"/>
      <c r="I514" s="485"/>
      <c r="J514" s="485"/>
    </row>
    <row r="515" spans="6:10">
      <c r="F515" s="485"/>
      <c r="G515" s="485"/>
      <c r="H515" s="485"/>
      <c r="I515" s="485"/>
      <c r="J515" s="485"/>
    </row>
    <row r="516" spans="6:10">
      <c r="F516" s="485"/>
      <c r="G516" s="485"/>
      <c r="H516" s="485"/>
      <c r="I516" s="485"/>
      <c r="J516" s="485"/>
    </row>
    <row r="517" spans="6:10">
      <c r="F517" s="485"/>
      <c r="G517" s="485"/>
      <c r="H517" s="485"/>
      <c r="I517" s="485"/>
      <c r="J517" s="485"/>
    </row>
    <row r="518" spans="6:10">
      <c r="F518" s="485"/>
      <c r="G518" s="485"/>
      <c r="H518" s="485"/>
      <c r="I518" s="485"/>
      <c r="J518" s="485"/>
    </row>
    <row r="519" spans="6:10">
      <c r="F519" s="485"/>
      <c r="G519" s="485"/>
      <c r="H519" s="485"/>
      <c r="I519" s="485"/>
      <c r="J519" s="485"/>
    </row>
    <row r="520" spans="6:10">
      <c r="F520" s="485"/>
      <c r="G520" s="485"/>
      <c r="H520" s="485"/>
      <c r="I520" s="485"/>
      <c r="J520" s="485"/>
    </row>
    <row r="521" spans="6:10">
      <c r="F521" s="485"/>
      <c r="G521" s="485"/>
      <c r="H521" s="485"/>
      <c r="I521" s="485"/>
      <c r="J521" s="485"/>
    </row>
    <row r="522" spans="6:10">
      <c r="F522" s="485"/>
      <c r="G522" s="485"/>
      <c r="H522" s="485"/>
      <c r="I522" s="485"/>
      <c r="J522" s="485"/>
    </row>
    <row r="523" spans="6:10">
      <c r="F523" s="485"/>
      <c r="G523" s="485"/>
      <c r="H523" s="485"/>
      <c r="I523" s="485"/>
      <c r="J523" s="485"/>
    </row>
    <row r="524" spans="6:10">
      <c r="F524" s="485"/>
      <c r="G524" s="485"/>
      <c r="H524" s="485"/>
      <c r="I524" s="485"/>
      <c r="J524" s="485"/>
    </row>
    <row r="525" spans="6:10">
      <c r="F525" s="485"/>
      <c r="G525" s="485"/>
      <c r="H525" s="485"/>
      <c r="I525" s="485"/>
      <c r="J525" s="485"/>
    </row>
    <row r="526" spans="6:10">
      <c r="F526" s="485"/>
      <c r="G526" s="485"/>
      <c r="H526" s="485"/>
      <c r="I526" s="485"/>
      <c r="J526" s="485"/>
    </row>
    <row r="527" spans="6:10">
      <c r="F527" s="485"/>
      <c r="G527" s="485"/>
      <c r="H527" s="485"/>
      <c r="I527" s="485"/>
      <c r="J527" s="485"/>
    </row>
    <row r="528" spans="6:10">
      <c r="F528" s="485"/>
      <c r="G528" s="485"/>
      <c r="H528" s="485"/>
      <c r="I528" s="485"/>
      <c r="J528" s="485"/>
    </row>
    <row r="529" spans="6:10">
      <c r="F529" s="485"/>
      <c r="G529" s="485"/>
      <c r="H529" s="485"/>
      <c r="I529" s="485"/>
      <c r="J529" s="485"/>
    </row>
    <row r="530" spans="6:10">
      <c r="F530" s="485"/>
      <c r="G530" s="485"/>
      <c r="H530" s="485"/>
      <c r="I530" s="485"/>
      <c r="J530" s="485"/>
    </row>
    <row r="531" spans="6:10">
      <c r="F531" s="485"/>
      <c r="G531" s="485"/>
      <c r="H531" s="485"/>
      <c r="I531" s="485"/>
      <c r="J531" s="485"/>
    </row>
    <row r="532" spans="6:10">
      <c r="F532" s="485"/>
      <c r="G532" s="485"/>
      <c r="H532" s="485"/>
      <c r="I532" s="485"/>
      <c r="J532" s="485"/>
    </row>
    <row r="533" spans="6:10">
      <c r="F533" s="485"/>
      <c r="G533" s="485"/>
      <c r="H533" s="485"/>
      <c r="I533" s="485"/>
      <c r="J533" s="485"/>
    </row>
    <row r="534" spans="6:10">
      <c r="F534" s="485"/>
      <c r="G534" s="485"/>
      <c r="H534" s="485"/>
      <c r="I534" s="485"/>
      <c r="J534" s="485"/>
    </row>
    <row r="535" spans="6:10">
      <c r="F535" s="485"/>
      <c r="G535" s="485"/>
      <c r="H535" s="485"/>
      <c r="I535" s="485"/>
      <c r="J535" s="485"/>
    </row>
    <row r="536" spans="6:10">
      <c r="F536" s="485"/>
      <c r="G536" s="485"/>
      <c r="H536" s="485"/>
      <c r="I536" s="485"/>
      <c r="J536" s="485"/>
    </row>
    <row r="537" spans="6:10">
      <c r="F537" s="485"/>
      <c r="G537" s="485"/>
      <c r="H537" s="485"/>
      <c r="I537" s="485"/>
      <c r="J537" s="485"/>
    </row>
    <row r="538" spans="6:10">
      <c r="F538" s="485"/>
      <c r="G538" s="485"/>
      <c r="H538" s="485"/>
      <c r="I538" s="485"/>
      <c r="J538" s="485"/>
    </row>
    <row r="539" spans="6:10">
      <c r="F539" s="485"/>
      <c r="G539" s="485"/>
      <c r="H539" s="485"/>
      <c r="I539" s="485"/>
      <c r="J539" s="485"/>
    </row>
    <row r="540" spans="6:10">
      <c r="F540" s="485"/>
      <c r="G540" s="485"/>
      <c r="H540" s="485"/>
      <c r="I540" s="485"/>
      <c r="J540" s="485"/>
    </row>
    <row r="541" spans="6:10">
      <c r="F541" s="485"/>
      <c r="G541" s="485"/>
      <c r="H541" s="485"/>
      <c r="I541" s="485"/>
      <c r="J541" s="485"/>
    </row>
    <row r="542" spans="6:10">
      <c r="F542" s="485"/>
      <c r="I542" s="485"/>
      <c r="J542" s="485"/>
    </row>
    <row r="543" spans="6:10">
      <c r="F543" s="485"/>
      <c r="I543" s="485"/>
      <c r="J543" s="485"/>
    </row>
    <row r="544" spans="6:10">
      <c r="F544" s="485"/>
      <c r="I544" s="485"/>
      <c r="J544" s="485"/>
    </row>
    <row r="545" spans="6:10">
      <c r="F545" s="485"/>
      <c r="I545" s="485"/>
      <c r="J545" s="485"/>
    </row>
    <row r="546" spans="6:10">
      <c r="F546" s="485"/>
      <c r="I546" s="485"/>
      <c r="J546" s="485"/>
    </row>
    <row r="547" spans="6:10">
      <c r="F547" s="485"/>
      <c r="I547" s="485"/>
      <c r="J547" s="485"/>
    </row>
    <row r="548" spans="6:10">
      <c r="F548" s="485"/>
      <c r="I548" s="485"/>
      <c r="J548" s="485"/>
    </row>
    <row r="549" spans="6:10">
      <c r="F549" s="485"/>
      <c r="I549" s="485"/>
      <c r="J549" s="485"/>
    </row>
    <row r="550" spans="6:10">
      <c r="F550" s="485"/>
      <c r="I550" s="485"/>
      <c r="J550" s="485"/>
    </row>
    <row r="551" spans="6:10">
      <c r="F551" s="485"/>
      <c r="I551" s="485"/>
      <c r="J551" s="485"/>
    </row>
    <row r="552" spans="6:10">
      <c r="F552" s="485"/>
      <c r="I552" s="485"/>
      <c r="J552" s="485"/>
    </row>
    <row r="553" spans="6:10">
      <c r="F553" s="485"/>
      <c r="I553" s="485"/>
      <c r="J553" s="485"/>
    </row>
    <row r="554" spans="6:10">
      <c r="F554" s="485"/>
      <c r="I554" s="485"/>
      <c r="J554" s="485"/>
    </row>
    <row r="555" spans="6:10">
      <c r="F555" s="485"/>
      <c r="I555" s="485"/>
      <c r="J555" s="485"/>
    </row>
    <row r="556" spans="6:10">
      <c r="F556" s="485"/>
      <c r="I556" s="485"/>
      <c r="J556" s="485"/>
    </row>
    <row r="557" spans="6:10">
      <c r="F557" s="485"/>
      <c r="I557" s="485"/>
      <c r="J557" s="485"/>
    </row>
    <row r="558" spans="6:10">
      <c r="F558" s="485"/>
      <c r="I558" s="485"/>
      <c r="J558" s="485"/>
    </row>
    <row r="559" spans="6:10">
      <c r="F559" s="485"/>
      <c r="I559" s="485"/>
      <c r="J559" s="485"/>
    </row>
    <row r="560" spans="6:10">
      <c r="F560" s="485"/>
      <c r="I560" s="485"/>
      <c r="J560" s="485"/>
    </row>
    <row r="561" spans="6:10">
      <c r="F561" s="485"/>
      <c r="I561" s="485"/>
      <c r="J561" s="485"/>
    </row>
    <row r="562" spans="6:10">
      <c r="F562" s="485"/>
      <c r="I562" s="485"/>
      <c r="J562" s="485"/>
    </row>
    <row r="563" spans="6:10">
      <c r="F563" s="485"/>
      <c r="I563" s="485"/>
      <c r="J563" s="485"/>
    </row>
    <row r="564" spans="6:10">
      <c r="F564" s="485"/>
      <c r="I564" s="485"/>
      <c r="J564" s="485"/>
    </row>
    <row r="565" spans="6:10">
      <c r="F565" s="485"/>
      <c r="I565" s="485"/>
      <c r="J565" s="485"/>
    </row>
    <row r="566" spans="6:10">
      <c r="F566" s="485"/>
      <c r="I566" s="485"/>
      <c r="J566" s="485"/>
    </row>
    <row r="567" spans="6:10">
      <c r="F567" s="485"/>
      <c r="I567" s="485"/>
      <c r="J567" s="485"/>
    </row>
    <row r="568" spans="6:10">
      <c r="F568" s="485"/>
      <c r="I568" s="485"/>
      <c r="J568" s="485"/>
    </row>
    <row r="569" spans="6:10">
      <c r="F569" s="485"/>
      <c r="I569" s="485"/>
      <c r="J569" s="485"/>
    </row>
    <row r="570" spans="6:10">
      <c r="F570" s="485"/>
      <c r="I570" s="485"/>
      <c r="J570" s="485"/>
    </row>
    <row r="571" spans="6:10">
      <c r="F571" s="485"/>
      <c r="I571" s="485"/>
      <c r="J571" s="485"/>
    </row>
    <row r="572" spans="6:10">
      <c r="F572" s="485"/>
      <c r="I572" s="485"/>
      <c r="J572" s="485"/>
    </row>
    <row r="573" spans="6:10">
      <c r="F573" s="485"/>
      <c r="I573" s="485"/>
      <c r="J573" s="485"/>
    </row>
    <row r="574" spans="6:10">
      <c r="F574" s="485"/>
      <c r="I574" s="485"/>
      <c r="J574" s="485"/>
    </row>
    <row r="575" spans="6:10">
      <c r="F575" s="485"/>
      <c r="I575" s="485"/>
      <c r="J575" s="485"/>
    </row>
    <row r="576" spans="6:10">
      <c r="F576" s="485"/>
      <c r="I576" s="485"/>
      <c r="J576" s="485"/>
    </row>
    <row r="577" spans="6:10">
      <c r="F577" s="485"/>
      <c r="I577" s="485"/>
      <c r="J577" s="485"/>
    </row>
    <row r="578" spans="6:10">
      <c r="F578" s="485"/>
      <c r="I578" s="485"/>
      <c r="J578" s="485"/>
    </row>
    <row r="579" spans="6:10">
      <c r="F579" s="485"/>
      <c r="I579" s="485"/>
      <c r="J579" s="485"/>
    </row>
    <row r="580" spans="6:10">
      <c r="F580" s="485"/>
      <c r="I580" s="485"/>
      <c r="J580" s="485"/>
    </row>
    <row r="581" spans="6:10">
      <c r="F581" s="485"/>
      <c r="I581" s="485"/>
      <c r="J581" s="485"/>
    </row>
    <row r="582" spans="6:10">
      <c r="F582" s="485"/>
      <c r="I582" s="485"/>
      <c r="J582" s="485"/>
    </row>
    <row r="583" spans="6:10">
      <c r="F583" s="485"/>
      <c r="I583" s="485"/>
      <c r="J583" s="485"/>
    </row>
    <row r="584" spans="6:10">
      <c r="F584" s="485"/>
      <c r="I584" s="485"/>
      <c r="J584" s="485"/>
    </row>
    <row r="585" spans="6:10">
      <c r="F585" s="485"/>
      <c r="I585" s="485"/>
      <c r="J585" s="485"/>
    </row>
    <row r="586" spans="6:10">
      <c r="F586" s="485"/>
      <c r="I586" s="485"/>
      <c r="J586" s="485"/>
    </row>
    <row r="587" spans="6:10">
      <c r="F587" s="485"/>
      <c r="I587" s="485"/>
      <c r="J587" s="485"/>
    </row>
    <row r="588" spans="6:10">
      <c r="F588" s="485"/>
      <c r="I588" s="485"/>
      <c r="J588" s="485"/>
    </row>
    <row r="589" spans="6:10">
      <c r="F589" s="485"/>
      <c r="I589" s="485"/>
      <c r="J589" s="485"/>
    </row>
    <row r="590" spans="6:10">
      <c r="F590" s="485"/>
      <c r="I590" s="485"/>
      <c r="J590" s="485"/>
    </row>
    <row r="591" spans="6:10">
      <c r="F591" s="485"/>
      <c r="I591" s="485"/>
      <c r="J591" s="485"/>
    </row>
    <row r="592" spans="6:10">
      <c r="F592" s="485"/>
      <c r="I592" s="485"/>
      <c r="J592" s="485"/>
    </row>
    <row r="593" spans="6:10">
      <c r="F593" s="485"/>
      <c r="I593" s="485"/>
      <c r="J593" s="485"/>
    </row>
    <row r="594" spans="6:10">
      <c r="F594" s="485"/>
      <c r="I594" s="485"/>
      <c r="J594" s="485"/>
    </row>
    <row r="595" spans="6:10">
      <c r="F595" s="485"/>
      <c r="I595" s="485"/>
      <c r="J595" s="485"/>
    </row>
    <row r="596" spans="6:10">
      <c r="F596" s="485"/>
      <c r="I596" s="485"/>
      <c r="J596" s="485"/>
    </row>
    <row r="597" spans="6:10">
      <c r="F597" s="485"/>
      <c r="I597" s="485"/>
      <c r="J597" s="485"/>
    </row>
    <row r="598" spans="6:10">
      <c r="F598" s="485"/>
      <c r="I598" s="485"/>
      <c r="J598" s="485"/>
    </row>
    <row r="599" spans="6:10">
      <c r="F599" s="485"/>
      <c r="I599" s="485"/>
      <c r="J599" s="485"/>
    </row>
    <row r="600" spans="6:10">
      <c r="F600" s="485"/>
      <c r="I600" s="485"/>
      <c r="J600" s="485"/>
    </row>
    <row r="601" spans="6:10">
      <c r="F601" s="485"/>
      <c r="I601" s="485"/>
      <c r="J601" s="485"/>
    </row>
    <row r="602" spans="6:10">
      <c r="F602" s="485"/>
      <c r="I602" s="485"/>
      <c r="J602" s="485"/>
    </row>
    <row r="603" spans="6:10">
      <c r="F603" s="485"/>
      <c r="I603" s="485"/>
      <c r="J603" s="485"/>
    </row>
    <row r="604" spans="6:10">
      <c r="F604" s="485"/>
      <c r="I604" s="485"/>
      <c r="J604" s="485"/>
    </row>
    <row r="605" spans="6:10">
      <c r="F605" s="485"/>
      <c r="I605" s="485"/>
      <c r="J605" s="485"/>
    </row>
    <row r="606" spans="6:10">
      <c r="F606" s="485"/>
      <c r="I606" s="485"/>
      <c r="J606" s="485"/>
    </row>
    <row r="607" spans="6:10">
      <c r="F607" s="485"/>
      <c r="I607" s="485"/>
      <c r="J607" s="485"/>
    </row>
    <row r="608" spans="6:10">
      <c r="F608" s="485"/>
      <c r="I608" s="485"/>
      <c r="J608" s="485"/>
    </row>
    <row r="609" spans="6:10">
      <c r="F609" s="485"/>
      <c r="I609" s="485"/>
      <c r="J609" s="485"/>
    </row>
    <row r="610" spans="6:10">
      <c r="F610" s="485"/>
      <c r="I610" s="485"/>
      <c r="J610" s="485"/>
    </row>
    <row r="611" spans="6:10">
      <c r="F611" s="485"/>
      <c r="I611" s="485"/>
      <c r="J611" s="48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8380"/>
  <sheetViews>
    <sheetView zoomScale="115" zoomScaleNormal="115" workbookViewId="0">
      <selection activeCell="B9" sqref="B9"/>
    </sheetView>
  </sheetViews>
  <sheetFormatPr defaultRowHeight="12.75"/>
  <cols>
    <col min="1" max="2" width="9.140625" style="68"/>
    <col min="3" max="3" width="11.85546875" style="68" customWidth="1"/>
    <col min="4" max="4" width="14.28515625" style="68" customWidth="1"/>
    <col min="5" max="5" width="18.140625" style="68" customWidth="1"/>
    <col min="6" max="6" width="17.7109375" style="68" bestFit="1" customWidth="1"/>
    <col min="7" max="7" width="12.42578125" style="68" customWidth="1"/>
    <col min="8" max="8" width="7.85546875" style="68" customWidth="1"/>
    <col min="9" max="11" width="9.140625" style="68"/>
    <col min="12" max="12" width="10.7109375" style="68" bestFit="1" customWidth="1"/>
    <col min="13" max="13" width="15.85546875" style="68" customWidth="1"/>
    <col min="14" max="17" width="9.140625" style="68"/>
    <col min="18" max="18" width="12.28515625" style="68" bestFit="1" customWidth="1"/>
    <col min="19" max="19" width="14.42578125" style="68" bestFit="1" customWidth="1"/>
    <col min="20" max="26" width="9.140625" style="68"/>
    <col min="27" max="27" width="14.42578125" style="69" bestFit="1" customWidth="1"/>
    <col min="28" max="16384" width="9.140625" style="68"/>
  </cols>
  <sheetData>
    <row r="1" spans="2:8">
      <c r="B1" s="68" t="s">
        <v>863</v>
      </c>
    </row>
    <row r="3" spans="2:8" ht="15.75" customHeight="1">
      <c r="B3" s="773" t="s">
        <v>69</v>
      </c>
      <c r="C3" s="775" t="s">
        <v>68</v>
      </c>
      <c r="D3" s="776"/>
      <c r="E3" s="777" t="s">
        <v>67</v>
      </c>
      <c r="F3" s="779" t="s">
        <v>60</v>
      </c>
      <c r="G3" s="780"/>
      <c r="H3" s="781"/>
    </row>
    <row r="4" spans="2:8" ht="25.5">
      <c r="B4" s="774"/>
      <c r="C4" s="99" t="s">
        <v>66</v>
      </c>
      <c r="D4" s="98" t="s">
        <v>65</v>
      </c>
      <c r="E4" s="778"/>
      <c r="F4" s="97" t="s">
        <v>64</v>
      </c>
      <c r="G4" s="96" t="s">
        <v>63</v>
      </c>
      <c r="H4" s="95" t="s">
        <v>62</v>
      </c>
    </row>
    <row r="5" spans="2:8" ht="15.75">
      <c r="B5" s="94">
        <v>2010</v>
      </c>
      <c r="C5" s="93">
        <v>818239</v>
      </c>
      <c r="D5" s="92">
        <v>656778</v>
      </c>
      <c r="E5" s="91">
        <v>0.80267256877269355</v>
      </c>
      <c r="F5" s="90">
        <v>1729567227.5611</v>
      </c>
      <c r="G5" s="89">
        <v>2633.4122000000002</v>
      </c>
      <c r="H5" s="88">
        <v>581</v>
      </c>
    </row>
    <row r="6" spans="2:8" ht="15.75">
      <c r="B6" s="87">
        <v>2011</v>
      </c>
      <c r="C6" s="86">
        <v>1038966</v>
      </c>
      <c r="D6" s="85">
        <v>673117</v>
      </c>
      <c r="E6" s="84">
        <v>0.64787201891110968</v>
      </c>
      <c r="F6" s="83">
        <v>1544849567.7337999</v>
      </c>
      <c r="G6" s="82">
        <v>2295.0684171307512</v>
      </c>
      <c r="H6" s="81">
        <v>550</v>
      </c>
    </row>
    <row r="7" spans="2:8" ht="15.75">
      <c r="B7" s="80">
        <v>2012</v>
      </c>
      <c r="C7" s="79">
        <v>1074937</v>
      </c>
      <c r="D7" s="78">
        <v>634678</v>
      </c>
      <c r="E7" s="77">
        <v>0.59043274163974258</v>
      </c>
      <c r="F7" s="693">
        <v>1491656241.4465001</v>
      </c>
      <c r="G7" s="76">
        <v>2350.2566999999999</v>
      </c>
      <c r="H7" s="75">
        <v>534.5</v>
      </c>
    </row>
    <row r="9" spans="2:8" ht="13.5">
      <c r="B9" s="618" t="s">
        <v>900</v>
      </c>
    </row>
    <row r="10" spans="2:8" ht="13.5">
      <c r="B10" s="618" t="s">
        <v>865</v>
      </c>
    </row>
    <row r="11" spans="2:8">
      <c r="B11" s="619" t="s">
        <v>864</v>
      </c>
    </row>
    <row r="8380" ht="183.75" customHeight="1"/>
  </sheetData>
  <mergeCells count="4">
    <mergeCell ref="B3:B4"/>
    <mergeCell ref="C3:D3"/>
    <mergeCell ref="E3:E4"/>
    <mergeCell ref="F3:H3"/>
  </mergeCells>
  <pageMargins left="0.75" right="0.75" top="1" bottom="1" header="0.5" footer="0.5"/>
  <pageSetup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7"/>
  <sheetViews>
    <sheetView workbookViewId="0">
      <selection activeCell="B21" sqref="B21"/>
    </sheetView>
  </sheetViews>
  <sheetFormatPr defaultRowHeight="12.75"/>
  <cols>
    <col min="1" max="1" width="9.140625" style="68"/>
    <col min="2" max="2" width="24.140625" style="68" customWidth="1"/>
    <col min="3" max="3" width="9.85546875" style="68" customWidth="1"/>
    <col min="4" max="4" width="1.42578125" style="68" customWidth="1"/>
    <col min="5" max="5" width="10.140625" style="68" customWidth="1"/>
    <col min="6" max="6" width="1.42578125" style="68" customWidth="1"/>
    <col min="7" max="7" width="9.85546875" style="68" customWidth="1"/>
    <col min="8" max="8" width="1.42578125" style="68" customWidth="1"/>
    <col min="9" max="9" width="10.140625" style="100" customWidth="1"/>
    <col min="10" max="10" width="1.42578125" style="100" customWidth="1"/>
    <col min="11" max="11" width="9.85546875" style="100" customWidth="1"/>
    <col min="12" max="12" width="1.42578125" style="100" customWidth="1"/>
    <col min="13" max="13" width="10.140625" style="100" customWidth="1"/>
    <col min="14" max="14" width="1.42578125" style="100" customWidth="1"/>
    <col min="15" max="16384" width="9.140625" style="68"/>
  </cols>
  <sheetData>
    <row r="1" spans="2:14">
      <c r="B1" s="620" t="s">
        <v>866</v>
      </c>
    </row>
    <row r="3" spans="2:14">
      <c r="B3" s="141"/>
      <c r="C3" s="786" t="s">
        <v>13</v>
      </c>
      <c r="D3" s="787"/>
      <c r="E3" s="787"/>
      <c r="F3" s="789"/>
      <c r="G3" s="786" t="s">
        <v>14</v>
      </c>
      <c r="H3" s="787"/>
      <c r="I3" s="787"/>
      <c r="J3" s="789"/>
      <c r="K3" s="786" t="s">
        <v>895</v>
      </c>
      <c r="L3" s="787"/>
      <c r="M3" s="787"/>
      <c r="N3" s="788"/>
    </row>
    <row r="4" spans="2:14" ht="18" customHeight="1">
      <c r="B4" s="140" t="s">
        <v>60</v>
      </c>
      <c r="C4" s="782" t="s">
        <v>1</v>
      </c>
      <c r="D4" s="783"/>
      <c r="E4" s="784" t="s">
        <v>79</v>
      </c>
      <c r="F4" s="785"/>
      <c r="G4" s="782" t="s">
        <v>1</v>
      </c>
      <c r="H4" s="783"/>
      <c r="I4" s="784" t="s">
        <v>79</v>
      </c>
      <c r="J4" s="785"/>
      <c r="K4" s="782" t="s">
        <v>1</v>
      </c>
      <c r="L4" s="783"/>
      <c r="M4" s="784" t="s">
        <v>79</v>
      </c>
      <c r="N4" s="785"/>
    </row>
    <row r="5" spans="2:14" ht="15.75" customHeight="1">
      <c r="B5" s="139">
        <v>0</v>
      </c>
      <c r="C5" s="137">
        <v>368573</v>
      </c>
      <c r="D5" s="136"/>
      <c r="E5" s="135">
        <v>0.56118353538029597</v>
      </c>
      <c r="F5" s="138"/>
      <c r="G5" s="137">
        <v>340439</v>
      </c>
      <c r="H5" s="136"/>
      <c r="I5" s="135">
        <v>0.50576497102286821</v>
      </c>
      <c r="J5" s="134"/>
      <c r="K5" s="127">
        <v>342771</v>
      </c>
      <c r="L5" s="126"/>
      <c r="M5" s="125">
        <v>0.54007071302298171</v>
      </c>
      <c r="N5" s="124"/>
    </row>
    <row r="6" spans="2:14" ht="15.75" customHeight="1">
      <c r="B6" s="133" t="s">
        <v>77</v>
      </c>
      <c r="C6" s="131">
        <v>15862</v>
      </c>
      <c r="D6" s="130"/>
      <c r="E6" s="129">
        <v>2.4151235272801466E-2</v>
      </c>
      <c r="F6" s="132"/>
      <c r="G6" s="131">
        <v>16616</v>
      </c>
      <c r="H6" s="130"/>
      <c r="I6" s="129">
        <v>2.4685158746547777E-2</v>
      </c>
      <c r="J6" s="128"/>
      <c r="K6" s="127">
        <v>15045</v>
      </c>
      <c r="L6" s="126"/>
      <c r="M6" s="125">
        <v>2.3704933840467134E-2</v>
      </c>
      <c r="N6" s="124"/>
    </row>
    <row r="7" spans="2:14" ht="15.75" customHeight="1">
      <c r="B7" s="133" t="s">
        <v>76</v>
      </c>
      <c r="C7" s="131">
        <v>17111</v>
      </c>
      <c r="D7" s="130"/>
      <c r="E7" s="129">
        <v>2.6052943308088883E-2</v>
      </c>
      <c r="F7" s="132"/>
      <c r="G7" s="131">
        <v>19838</v>
      </c>
      <c r="H7" s="130"/>
      <c r="I7" s="129">
        <v>2.9471845162133775E-2</v>
      </c>
      <c r="J7" s="128"/>
      <c r="K7" s="127">
        <v>16648</v>
      </c>
      <c r="L7" s="126"/>
      <c r="M7" s="125">
        <v>2.6230624032974201E-2</v>
      </c>
      <c r="N7" s="124"/>
    </row>
    <row r="8" spans="2:14" ht="15.75" customHeight="1">
      <c r="B8" s="133" t="s">
        <v>75</v>
      </c>
      <c r="C8" s="131">
        <v>11789</v>
      </c>
      <c r="D8" s="130"/>
      <c r="E8" s="129">
        <v>1.7949748621299739E-2</v>
      </c>
      <c r="F8" s="132"/>
      <c r="G8" s="131">
        <v>13357</v>
      </c>
      <c r="H8" s="130"/>
      <c r="I8" s="129">
        <v>1.9843504175351388E-2</v>
      </c>
      <c r="J8" s="128"/>
      <c r="K8" s="127">
        <v>10339</v>
      </c>
      <c r="L8" s="126"/>
      <c r="M8" s="125">
        <v>1.6290150280929859E-2</v>
      </c>
      <c r="N8" s="124"/>
    </row>
    <row r="9" spans="2:14" ht="15.75" customHeight="1">
      <c r="B9" s="133" t="s">
        <v>74</v>
      </c>
      <c r="C9" s="131">
        <v>14782</v>
      </c>
      <c r="D9" s="130"/>
      <c r="E9" s="129">
        <v>2.2506844017308739E-2</v>
      </c>
      <c r="F9" s="132"/>
      <c r="G9" s="131">
        <v>17442</v>
      </c>
      <c r="H9" s="130"/>
      <c r="I9" s="129">
        <v>2.5912285679904088E-2</v>
      </c>
      <c r="J9" s="128"/>
      <c r="K9" s="127">
        <v>13750</v>
      </c>
      <c r="L9" s="126"/>
      <c r="M9" s="125">
        <v>2.1664529099795486E-2</v>
      </c>
      <c r="N9" s="124"/>
    </row>
    <row r="10" spans="2:14" ht="15.75" customHeight="1">
      <c r="B10" s="133" t="s">
        <v>73</v>
      </c>
      <c r="C10" s="131">
        <v>42105</v>
      </c>
      <c r="D10" s="130"/>
      <c r="E10" s="129">
        <v>6.4108420196778815E-2</v>
      </c>
      <c r="F10" s="132"/>
      <c r="G10" s="131">
        <v>50631</v>
      </c>
      <c r="H10" s="130"/>
      <c r="I10" s="129">
        <v>7.5218721262425403E-2</v>
      </c>
      <c r="J10" s="128"/>
      <c r="K10" s="127">
        <v>46402</v>
      </c>
      <c r="L10" s="126"/>
      <c r="M10" s="125">
        <v>7.3111089402815285E-2</v>
      </c>
      <c r="N10" s="124"/>
    </row>
    <row r="11" spans="2:14" ht="15.75" customHeight="1">
      <c r="B11" s="133" t="s">
        <v>72</v>
      </c>
      <c r="C11" s="131">
        <v>36341</v>
      </c>
      <c r="D11" s="130"/>
      <c r="E11" s="129">
        <v>5.5332243162834319E-2</v>
      </c>
      <c r="F11" s="132"/>
      <c r="G11" s="131">
        <v>45390</v>
      </c>
      <c r="H11" s="130"/>
      <c r="I11" s="129">
        <v>6.7432556301504784E-2</v>
      </c>
      <c r="J11" s="128"/>
      <c r="K11" s="127">
        <v>42451</v>
      </c>
      <c r="L11" s="126"/>
      <c r="M11" s="125">
        <v>6.6885885441121326E-2</v>
      </c>
      <c r="N11" s="124"/>
    </row>
    <row r="12" spans="2:14" ht="15.75" customHeight="1">
      <c r="B12" s="133" t="s">
        <v>71</v>
      </c>
      <c r="C12" s="131">
        <v>35246</v>
      </c>
      <c r="D12" s="130"/>
      <c r="E12" s="129">
        <v>5.3665013139904197E-2</v>
      </c>
      <c r="F12" s="132"/>
      <c r="G12" s="131">
        <v>43946</v>
      </c>
      <c r="H12" s="130"/>
      <c r="I12" s="129">
        <v>6.5287312606872205E-2</v>
      </c>
      <c r="J12" s="128"/>
      <c r="K12" s="127">
        <v>40278</v>
      </c>
      <c r="L12" s="126"/>
      <c r="M12" s="125">
        <v>6.3462102042295465E-2</v>
      </c>
      <c r="N12" s="124"/>
    </row>
    <row r="13" spans="2:14" ht="15.75" customHeight="1">
      <c r="B13" s="133" t="s">
        <v>70</v>
      </c>
      <c r="C13" s="131">
        <v>85450</v>
      </c>
      <c r="D13" s="130"/>
      <c r="E13" s="129">
        <v>0.13010484516838261</v>
      </c>
      <c r="F13" s="132"/>
      <c r="G13" s="131">
        <v>95231</v>
      </c>
      <c r="H13" s="130"/>
      <c r="I13" s="129">
        <v>0.14147763316035697</v>
      </c>
      <c r="J13" s="128"/>
      <c r="K13" s="127">
        <v>79893</v>
      </c>
      <c r="L13" s="126"/>
      <c r="M13" s="125">
        <v>0.12587957988145171</v>
      </c>
      <c r="N13" s="124"/>
    </row>
    <row r="14" spans="2:14" ht="15.75" customHeight="1">
      <c r="B14" s="123" t="s">
        <v>78</v>
      </c>
      <c r="C14" s="121">
        <v>29519</v>
      </c>
      <c r="D14" s="120"/>
      <c r="E14" s="119">
        <v>4.4945171732305285E-2</v>
      </c>
      <c r="F14" s="122"/>
      <c r="G14" s="121">
        <v>30227</v>
      </c>
      <c r="H14" s="120"/>
      <c r="I14" s="119">
        <v>4.4906011882035364E-2</v>
      </c>
      <c r="J14" s="118"/>
      <c r="K14" s="117">
        <v>27101</v>
      </c>
      <c r="L14" s="116"/>
      <c r="M14" s="115">
        <v>4.2700392955167817E-2</v>
      </c>
      <c r="N14" s="114"/>
    </row>
    <row r="15" spans="2:14">
      <c r="B15" s="112"/>
      <c r="C15" s="111"/>
      <c r="D15" s="111"/>
      <c r="E15" s="110"/>
      <c r="F15" s="110"/>
      <c r="G15" s="73"/>
      <c r="H15" s="73"/>
      <c r="I15" s="110"/>
      <c r="J15" s="110"/>
      <c r="K15" s="111"/>
      <c r="L15" s="111"/>
      <c r="M15" s="110"/>
      <c r="N15" s="110"/>
    </row>
    <row r="16" spans="2:14" ht="13.5">
      <c r="B16" s="618" t="s">
        <v>901</v>
      </c>
      <c r="L16" s="108"/>
      <c r="M16" s="68"/>
      <c r="N16" s="68"/>
    </row>
    <row r="17" spans="2:14">
      <c r="B17" s="619" t="s">
        <v>902</v>
      </c>
      <c r="L17" s="108"/>
      <c r="M17" s="68"/>
      <c r="N17" s="68"/>
    </row>
    <row r="18" spans="2:14">
      <c r="L18" s="108"/>
      <c r="M18" s="68"/>
      <c r="N18" s="68"/>
    </row>
    <row r="19" spans="2:14">
      <c r="L19" s="108"/>
      <c r="M19" s="68"/>
      <c r="N19" s="68"/>
    </row>
    <row r="20" spans="2:14" s="104" customFormat="1">
      <c r="L20" s="107"/>
    </row>
    <row r="21" spans="2:14">
      <c r="L21" s="106"/>
      <c r="M21" s="68"/>
      <c r="N21" s="68"/>
    </row>
    <row r="22" spans="2:14">
      <c r="L22" s="106"/>
      <c r="M22" s="68"/>
      <c r="N22" s="68"/>
    </row>
    <row r="23" spans="2:14">
      <c r="L23" s="105"/>
      <c r="M23" s="68"/>
      <c r="N23" s="68"/>
    </row>
    <row r="24" spans="2:14">
      <c r="L24" s="73"/>
      <c r="M24" s="68"/>
      <c r="N24" s="68"/>
    </row>
    <row r="25" spans="2:14">
      <c r="L25" s="68"/>
      <c r="M25" s="68"/>
      <c r="N25" s="68"/>
    </row>
    <row r="26" spans="2:14">
      <c r="I26" s="68"/>
      <c r="J26" s="68"/>
      <c r="K26" s="68"/>
      <c r="L26" s="68"/>
      <c r="M26" s="68"/>
      <c r="N26" s="68"/>
    </row>
    <row r="27" spans="2:14">
      <c r="I27" s="68"/>
      <c r="J27" s="68"/>
      <c r="K27" s="68"/>
      <c r="L27" s="68"/>
      <c r="M27" s="68"/>
      <c r="N27" s="68"/>
    </row>
    <row r="28" spans="2:14">
      <c r="I28" s="68"/>
      <c r="J28" s="68"/>
      <c r="K28" s="68"/>
      <c r="L28" s="68"/>
      <c r="M28" s="68"/>
      <c r="N28" s="68"/>
    </row>
    <row r="30" spans="2:14">
      <c r="I30" s="68"/>
      <c r="J30" s="68"/>
      <c r="K30" s="68"/>
      <c r="L30" s="68"/>
      <c r="M30" s="68"/>
      <c r="N30" s="68"/>
    </row>
    <row r="31" spans="2:14">
      <c r="I31" s="68"/>
      <c r="J31" s="68"/>
      <c r="K31" s="68"/>
      <c r="L31" s="68"/>
    </row>
    <row r="32" spans="2:14">
      <c r="K32" s="68"/>
      <c r="L32" s="68"/>
      <c r="M32" s="68"/>
      <c r="N32" s="68"/>
    </row>
    <row r="33" spans="5:14">
      <c r="K33" s="68"/>
      <c r="L33" s="68"/>
      <c r="M33" s="68"/>
      <c r="N33" s="68"/>
    </row>
    <row r="34" spans="5:14">
      <c r="I34" s="68"/>
      <c r="J34" s="68"/>
      <c r="K34" s="68"/>
      <c r="L34" s="68"/>
      <c r="M34" s="68"/>
      <c r="N34" s="68"/>
    </row>
    <row r="35" spans="5:14">
      <c r="I35" s="68"/>
      <c r="J35" s="68"/>
      <c r="K35" s="68"/>
      <c r="L35" s="68"/>
      <c r="M35" s="68"/>
      <c r="N35" s="68"/>
    </row>
    <row r="36" spans="5:14">
      <c r="I36" s="68"/>
      <c r="J36" s="68"/>
      <c r="K36" s="68"/>
      <c r="L36" s="68"/>
      <c r="M36" s="68"/>
      <c r="N36" s="68"/>
    </row>
    <row r="37" spans="5:14">
      <c r="E37" s="101"/>
      <c r="F37" s="101"/>
      <c r="G37" s="100"/>
      <c r="H37" s="100"/>
      <c r="K37" s="68"/>
      <c r="L37" s="68"/>
      <c r="M37" s="68"/>
      <c r="N37" s="68"/>
    </row>
    <row r="38" spans="5:14">
      <c r="G38" s="102"/>
      <c r="H38" s="102"/>
      <c r="I38" s="101"/>
      <c r="J38" s="101"/>
    </row>
    <row r="39" spans="5:14">
      <c r="I39" s="101"/>
      <c r="J39" s="101"/>
      <c r="K39" s="101"/>
      <c r="L39" s="101"/>
    </row>
    <row r="40" spans="5:14">
      <c r="I40" s="101"/>
      <c r="J40" s="101"/>
      <c r="K40" s="101"/>
      <c r="L40" s="101"/>
    </row>
    <row r="41" spans="5:14">
      <c r="G41" s="102"/>
      <c r="H41" s="102"/>
      <c r="I41" s="103"/>
      <c r="J41" s="103"/>
    </row>
    <row r="42" spans="5:14">
      <c r="G42" s="102"/>
      <c r="H42" s="102"/>
      <c r="I42" s="101"/>
      <c r="J42" s="101"/>
      <c r="K42" s="101"/>
      <c r="L42" s="101"/>
    </row>
    <row r="43" spans="5:14">
      <c r="G43" s="102"/>
      <c r="H43" s="102"/>
      <c r="I43" s="101"/>
      <c r="J43" s="101"/>
    </row>
    <row r="44" spans="5:14">
      <c r="G44" s="102"/>
      <c r="H44" s="102"/>
      <c r="I44" s="101"/>
      <c r="J44" s="101"/>
      <c r="K44" s="101"/>
      <c r="L44" s="101"/>
    </row>
    <row r="45" spans="5:14">
      <c r="I45" s="101"/>
      <c r="J45" s="101"/>
    </row>
    <row r="46" spans="5:14">
      <c r="G46" s="102"/>
      <c r="H46" s="102"/>
    </row>
    <row r="47" spans="5:14">
      <c r="I47" s="101"/>
      <c r="J47" s="101"/>
    </row>
  </sheetData>
  <mergeCells count="9">
    <mergeCell ref="K4:L4"/>
    <mergeCell ref="M4:N4"/>
    <mergeCell ref="K3:N3"/>
    <mergeCell ref="I4:J4"/>
    <mergeCell ref="C4:D4"/>
    <mergeCell ref="E4:F4"/>
    <mergeCell ref="C3:F3"/>
    <mergeCell ref="G4:H4"/>
    <mergeCell ref="G3:J3"/>
  </mergeCells>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zoomScaleNormal="100" workbookViewId="0">
      <selection activeCell="B16" sqref="B16"/>
    </sheetView>
  </sheetViews>
  <sheetFormatPr defaultRowHeight="12.75"/>
  <cols>
    <col min="1" max="1" width="6.85546875" style="68" customWidth="1"/>
    <col min="2" max="2" width="20.28515625" style="68" customWidth="1"/>
    <col min="3" max="3" width="2" style="68" customWidth="1"/>
    <col min="4" max="4" width="11.7109375" style="68" customWidth="1"/>
    <col min="5" max="5" width="15.28515625" style="68" customWidth="1"/>
    <col min="6" max="6" width="14.85546875" style="68" bestFit="1" customWidth="1"/>
    <col min="7" max="7" width="11.7109375" style="68" customWidth="1"/>
    <col min="8" max="8" width="14" style="68" bestFit="1" customWidth="1"/>
    <col min="9" max="9" width="14.85546875" style="68" bestFit="1" customWidth="1"/>
    <col min="10" max="10" width="11.7109375" style="68" bestFit="1" customWidth="1"/>
    <col min="11" max="11" width="14" style="68" bestFit="1" customWidth="1"/>
    <col min="12" max="12" width="14.85546875" style="68" bestFit="1" customWidth="1"/>
    <col min="13" max="13" width="6.85546875" style="68" customWidth="1"/>
    <col min="14" max="14" width="25.42578125" style="68" bestFit="1" customWidth="1"/>
    <col min="15" max="17" width="14.7109375" style="68" customWidth="1"/>
    <col min="18" max="16384" width="9.140625" style="68"/>
  </cols>
  <sheetData>
    <row r="1" spans="1:17" ht="15.75">
      <c r="B1" s="68" t="s">
        <v>867</v>
      </c>
    </row>
    <row r="3" spans="1:17" ht="16.5" customHeight="1">
      <c r="B3" s="143"/>
      <c r="C3" s="144"/>
      <c r="D3" s="790" t="s">
        <v>13</v>
      </c>
      <c r="E3" s="790"/>
      <c r="F3" s="791"/>
      <c r="G3" s="792" t="s">
        <v>14</v>
      </c>
      <c r="H3" s="790"/>
      <c r="I3" s="791"/>
      <c r="J3" s="790" t="s">
        <v>895</v>
      </c>
      <c r="K3" s="790"/>
      <c r="L3" s="791"/>
    </row>
    <row r="4" spans="1:17" ht="20.25" customHeight="1">
      <c r="B4" s="793" t="s">
        <v>80</v>
      </c>
      <c r="C4" s="794"/>
      <c r="D4" s="145" t="s">
        <v>1</v>
      </c>
      <c r="E4" s="145" t="s">
        <v>81</v>
      </c>
      <c r="F4" s="146" t="s">
        <v>903</v>
      </c>
      <c r="G4" s="147" t="s">
        <v>1</v>
      </c>
      <c r="H4" s="145" t="s">
        <v>81</v>
      </c>
      <c r="I4" s="146" t="s">
        <v>903</v>
      </c>
      <c r="J4" s="145" t="s">
        <v>1</v>
      </c>
      <c r="K4" s="145" t="s">
        <v>81</v>
      </c>
      <c r="L4" s="146" t="s">
        <v>903</v>
      </c>
    </row>
    <row r="5" spans="1:17" ht="21" customHeight="1">
      <c r="B5" s="148" t="s">
        <v>82</v>
      </c>
      <c r="C5" s="149"/>
      <c r="D5" s="150">
        <v>16042</v>
      </c>
      <c r="E5" s="151">
        <f>D5/D$12</f>
        <v>0.14524219103666819</v>
      </c>
      <c r="F5" s="152">
        <v>37514460.5</v>
      </c>
      <c r="G5" s="150">
        <v>33954</v>
      </c>
      <c r="H5" s="153">
        <f>G5/G$12</f>
        <v>0.1380524496848953</v>
      </c>
      <c r="I5" s="152">
        <v>89449151</v>
      </c>
      <c r="J5" s="154">
        <v>31000</v>
      </c>
      <c r="K5" s="155">
        <f>J5/J$12</f>
        <v>0.14266516944940449</v>
      </c>
      <c r="L5" s="156">
        <v>80498367.540000007</v>
      </c>
    </row>
    <row r="6" spans="1:17" ht="21" customHeight="1">
      <c r="B6" s="157" t="s">
        <v>83</v>
      </c>
      <c r="C6" s="158"/>
      <c r="D6" s="159">
        <v>4317</v>
      </c>
      <c r="E6" s="151">
        <f t="shared" ref="E6:E11" si="0">D6/D$12</f>
        <v>3.9085559076505204E-2</v>
      </c>
      <c r="F6" s="160">
        <v>24254971</v>
      </c>
      <c r="G6" s="159">
        <v>17739</v>
      </c>
      <c r="H6" s="153">
        <f t="shared" ref="H6:H11" si="1">G6/G$12</f>
        <v>7.2124415531612113E-2</v>
      </c>
      <c r="I6" s="161">
        <v>154310539</v>
      </c>
      <c r="J6" s="162">
        <v>15702</v>
      </c>
      <c r="K6" s="163">
        <f t="shared" ref="K6:K11" si="2">J6/J$12</f>
        <v>7.2262209377243522E-2</v>
      </c>
      <c r="L6" s="164">
        <v>123637822.31</v>
      </c>
      <c r="M6" s="165"/>
    </row>
    <row r="7" spans="1:17" ht="21" customHeight="1">
      <c r="B7" s="157" t="s">
        <v>84</v>
      </c>
      <c r="C7" s="158"/>
      <c r="D7" s="159">
        <v>9634</v>
      </c>
      <c r="E7" s="151">
        <f t="shared" si="0"/>
        <v>8.7224988682661833E-2</v>
      </c>
      <c r="F7" s="160">
        <v>63045152</v>
      </c>
      <c r="G7" s="159">
        <v>18737</v>
      </c>
      <c r="H7" s="153">
        <f t="shared" si="1"/>
        <v>7.6182150843667418E-2</v>
      </c>
      <c r="I7" s="160">
        <v>93307881.930000007</v>
      </c>
      <c r="J7" s="162">
        <v>16794</v>
      </c>
      <c r="K7" s="163">
        <f t="shared" si="2"/>
        <v>7.7287705023654812E-2</v>
      </c>
      <c r="L7" s="164">
        <v>90150775.239999995</v>
      </c>
    </row>
    <row r="8" spans="1:17" ht="21" customHeight="1">
      <c r="B8" s="157" t="s">
        <v>32</v>
      </c>
      <c r="C8" s="158"/>
      <c r="D8" s="159">
        <v>28332</v>
      </c>
      <c r="E8" s="151">
        <f t="shared" si="0"/>
        <v>0.25651425984608422</v>
      </c>
      <c r="F8" s="160">
        <v>65411856</v>
      </c>
      <c r="G8" s="159">
        <v>42231</v>
      </c>
      <c r="H8" s="153">
        <f t="shared" si="1"/>
        <v>0.17170563122585891</v>
      </c>
      <c r="I8" s="160">
        <v>128190089.65000001</v>
      </c>
      <c r="J8" s="162">
        <v>36223</v>
      </c>
      <c r="K8" s="163">
        <f t="shared" si="2"/>
        <v>0.16670194945050898</v>
      </c>
      <c r="L8" s="164">
        <v>94876853.180000007</v>
      </c>
    </row>
    <row r="9" spans="1:17" ht="21" customHeight="1">
      <c r="B9" s="157" t="s">
        <v>85</v>
      </c>
      <c r="C9" s="158"/>
      <c r="D9" s="159">
        <v>2878</v>
      </c>
      <c r="E9" s="151">
        <f t="shared" si="0"/>
        <v>2.6057039384336803E-2</v>
      </c>
      <c r="F9" s="160">
        <v>11197094</v>
      </c>
      <c r="G9" s="159">
        <v>15198</v>
      </c>
      <c r="H9" s="153">
        <f t="shared" si="1"/>
        <v>6.1793047367351091E-2</v>
      </c>
      <c r="I9" s="160">
        <v>54499304.729999997</v>
      </c>
      <c r="J9" s="162">
        <v>13277</v>
      </c>
      <c r="K9" s="163">
        <f t="shared" si="2"/>
        <v>6.1102111444507848E-2</v>
      </c>
      <c r="L9" s="164">
        <v>56946850.32</v>
      </c>
    </row>
    <row r="10" spans="1:17" ht="21" customHeight="1">
      <c r="B10" s="157" t="s">
        <v>86</v>
      </c>
      <c r="C10" s="158"/>
      <c r="D10" s="159">
        <v>4744</v>
      </c>
      <c r="E10" s="151">
        <f t="shared" si="0"/>
        <v>4.2951561792666362E-2</v>
      </c>
      <c r="F10" s="160">
        <v>1109499</v>
      </c>
      <c r="G10" s="159">
        <v>2205</v>
      </c>
      <c r="H10" s="153">
        <f t="shared" si="1"/>
        <v>8.9652368367554389E-3</v>
      </c>
      <c r="I10" s="160">
        <v>472377.86</v>
      </c>
      <c r="J10" s="162">
        <v>1513</v>
      </c>
      <c r="K10" s="163">
        <f t="shared" si="2"/>
        <v>6.9629806895789995E-3</v>
      </c>
      <c r="L10" s="164">
        <v>903259.71</v>
      </c>
    </row>
    <row r="11" spans="1:17" ht="21" customHeight="1">
      <c r="A11" s="166"/>
      <c r="B11" s="167" t="s">
        <v>894</v>
      </c>
      <c r="C11" s="168"/>
      <c r="D11" s="169">
        <v>44503</v>
      </c>
      <c r="E11" s="170">
        <f t="shared" si="0"/>
        <v>0.40292440018107739</v>
      </c>
      <c r="F11" s="171">
        <v>145127814</v>
      </c>
      <c r="G11" s="169">
        <v>115886</v>
      </c>
      <c r="H11" s="172">
        <f t="shared" si="1"/>
        <v>0.47117706850985974</v>
      </c>
      <c r="I11" s="171">
        <v>437266629.5</v>
      </c>
      <c r="J11" s="173">
        <v>102783</v>
      </c>
      <c r="K11" s="174">
        <f t="shared" si="2"/>
        <v>0.47301787456510136</v>
      </c>
      <c r="L11" s="175">
        <v>450607223.93000001</v>
      </c>
      <c r="M11" s="166"/>
      <c r="N11" s="166"/>
      <c r="O11" s="176"/>
      <c r="P11" s="176"/>
      <c r="Q11" s="176"/>
    </row>
    <row r="12" spans="1:17" ht="29.25" customHeight="1">
      <c r="A12" s="177"/>
      <c r="B12" s="795" t="s">
        <v>87</v>
      </c>
      <c r="C12" s="796"/>
      <c r="D12" s="178">
        <f>SUM(D5:D11)</f>
        <v>110450</v>
      </c>
      <c r="E12" s="179"/>
      <c r="F12" s="180">
        <f>SUM(F5:F11)</f>
        <v>347660846.5</v>
      </c>
      <c r="G12" s="178">
        <f>SUM(G5:G11)</f>
        <v>245950</v>
      </c>
      <c r="H12" s="179"/>
      <c r="I12" s="180">
        <f>SUM(I5:I11)+1</f>
        <v>957495974.67000008</v>
      </c>
      <c r="J12" s="181">
        <f>SUM(J5:J11)</f>
        <v>217292</v>
      </c>
      <c r="K12" s="182"/>
      <c r="L12" s="183">
        <f>SUM(L5:L11)</f>
        <v>897621152.23000002</v>
      </c>
      <c r="M12" s="184"/>
      <c r="N12" s="184"/>
      <c r="O12" s="185"/>
      <c r="P12" s="185"/>
      <c r="Q12" s="185"/>
    </row>
    <row r="14" spans="1:17" ht="13.5">
      <c r="B14" s="618" t="s">
        <v>904</v>
      </c>
    </row>
    <row r="15" spans="1:17" ht="13.5">
      <c r="B15" s="618" t="s">
        <v>905</v>
      </c>
    </row>
    <row r="16" spans="1:17" ht="13.5">
      <c r="B16" s="618" t="s">
        <v>906</v>
      </c>
    </row>
  </sheetData>
  <mergeCells count="5">
    <mergeCell ref="D3:F3"/>
    <mergeCell ref="G3:I3"/>
    <mergeCell ref="J3:L3"/>
    <mergeCell ref="B4:C4"/>
    <mergeCell ref="B12:C12"/>
  </mergeCells>
  <pageMargins left="0.75" right="0.75" top="1" bottom="1" header="0.5" footer="0.5"/>
  <pageSetup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3"/>
  <sheetViews>
    <sheetView workbookViewId="0">
      <selection activeCell="B13" sqref="B13"/>
    </sheetView>
  </sheetViews>
  <sheetFormatPr defaultRowHeight="15.75"/>
  <cols>
    <col min="1" max="1" width="9.140625" style="54"/>
    <col min="2" max="2" width="25.140625" style="50" customWidth="1"/>
    <col min="3" max="3" width="13" style="50" customWidth="1"/>
    <col min="4" max="4" width="13.7109375" style="50" customWidth="1"/>
    <col min="5" max="5" width="13" style="54" customWidth="1"/>
    <col min="6" max="6" width="14.42578125" style="54" customWidth="1"/>
    <col min="7" max="7" width="13.140625" style="54" customWidth="1"/>
    <col min="8" max="8" width="14.7109375" style="54" customWidth="1"/>
    <col min="9" max="16384" width="9.140625" style="54"/>
  </cols>
  <sheetData>
    <row r="1" spans="2:9" ht="16.5">
      <c r="B1" s="109" t="s">
        <v>868</v>
      </c>
    </row>
    <row r="3" spans="2:9">
      <c r="B3" s="189"/>
      <c r="C3" s="797" t="s">
        <v>13</v>
      </c>
      <c r="D3" s="798"/>
      <c r="E3" s="797" t="s">
        <v>14</v>
      </c>
      <c r="F3" s="798"/>
      <c r="G3" s="797" t="s">
        <v>895</v>
      </c>
      <c r="H3" s="798"/>
      <c r="I3" s="190"/>
    </row>
    <row r="4" spans="2:9" ht="0.75" customHeight="1">
      <c r="B4" s="191"/>
      <c r="C4" s="192"/>
      <c r="D4" s="193"/>
      <c r="E4" s="192"/>
      <c r="F4" s="193"/>
      <c r="G4" s="192"/>
      <c r="H4" s="193"/>
      <c r="I4" s="190"/>
    </row>
    <row r="5" spans="2:9" ht="21.75" customHeight="1">
      <c r="B5" s="194" t="s">
        <v>89</v>
      </c>
      <c r="C5" s="694" t="s">
        <v>1</v>
      </c>
      <c r="D5" s="195" t="s">
        <v>90</v>
      </c>
      <c r="E5" s="694" t="s">
        <v>1</v>
      </c>
      <c r="F5" s="195" t="s">
        <v>90</v>
      </c>
      <c r="G5" s="694" t="s">
        <v>1</v>
      </c>
      <c r="H5" s="195" t="s">
        <v>90</v>
      </c>
      <c r="I5" s="190"/>
    </row>
    <row r="6" spans="2:9" ht="21.75" customHeight="1">
      <c r="B6" s="196" t="s">
        <v>91</v>
      </c>
      <c r="C6" s="197">
        <v>202260</v>
      </c>
      <c r="D6" s="198">
        <v>0.43035782297582242</v>
      </c>
      <c r="E6" s="197">
        <v>256392</v>
      </c>
      <c r="F6" s="198">
        <v>0.42224044741756667</v>
      </c>
      <c r="G6" s="199">
        <v>229273</v>
      </c>
      <c r="H6" s="200">
        <v>0.37650051399275486</v>
      </c>
      <c r="I6" s="188"/>
    </row>
    <row r="7" spans="2:9" ht="21.75" customHeight="1">
      <c r="B7" s="201" t="s">
        <v>92</v>
      </c>
      <c r="C7" s="197">
        <v>50074</v>
      </c>
      <c r="D7" s="202">
        <v>0.10654473265940538</v>
      </c>
      <c r="E7" s="197">
        <v>45442</v>
      </c>
      <c r="F7" s="202">
        <v>7.483638495565019E-2</v>
      </c>
      <c r="G7" s="199">
        <v>52485</v>
      </c>
      <c r="H7" s="200">
        <v>8.6188210024336659E-2</v>
      </c>
      <c r="I7" s="188"/>
    </row>
    <row r="8" spans="2:9" ht="21.75" customHeight="1">
      <c r="B8" s="201" t="s">
        <v>93</v>
      </c>
      <c r="C8" s="197">
        <v>53519</v>
      </c>
      <c r="D8" s="202">
        <v>0.11387481621597469</v>
      </c>
      <c r="E8" s="197">
        <v>79356</v>
      </c>
      <c r="F8" s="202">
        <v>0.13068782545971958</v>
      </c>
      <c r="G8" s="199">
        <v>75423</v>
      </c>
      <c r="H8" s="200">
        <v>0.12385583242194043</v>
      </c>
      <c r="I8" s="188"/>
    </row>
    <row r="9" spans="2:9" ht="21.75" customHeight="1">
      <c r="B9" s="201" t="s">
        <v>94</v>
      </c>
      <c r="C9" s="197">
        <v>94587</v>
      </c>
      <c r="D9" s="202">
        <v>0.20125707209440383</v>
      </c>
      <c r="E9" s="197">
        <v>174622</v>
      </c>
      <c r="F9" s="202">
        <v>0.28757711398542202</v>
      </c>
      <c r="G9" s="199">
        <v>207664</v>
      </c>
      <c r="H9" s="200">
        <v>0.3410153081164875</v>
      </c>
      <c r="I9" s="188"/>
    </row>
    <row r="10" spans="2:9" ht="21.75" customHeight="1">
      <c r="B10" s="203" t="s">
        <v>95</v>
      </c>
      <c r="C10" s="197">
        <v>69541</v>
      </c>
      <c r="D10" s="202">
        <v>0.14796555605439368</v>
      </c>
      <c r="E10" s="197">
        <v>51406</v>
      </c>
      <c r="F10" s="202">
        <v>8.4658228181641523E-2</v>
      </c>
      <c r="G10" s="199">
        <v>44113</v>
      </c>
      <c r="H10" s="200">
        <v>7.2440135444480566E-2</v>
      </c>
      <c r="I10" s="188"/>
    </row>
    <row r="11" spans="2:9" ht="31.5">
      <c r="B11" s="204" t="s">
        <v>96</v>
      </c>
      <c r="C11" s="205">
        <f>SUM(C6:C10)</f>
        <v>469981</v>
      </c>
      <c r="D11" s="206"/>
      <c r="E11" s="205">
        <f>SUM(E6:E10)</f>
        <v>607218</v>
      </c>
      <c r="F11" s="206"/>
      <c r="G11" s="207">
        <f>SUM(G6:G10)</f>
        <v>608958</v>
      </c>
      <c r="H11" s="208"/>
      <c r="I11" s="188"/>
    </row>
    <row r="12" spans="2:9">
      <c r="D12" s="209"/>
    </row>
    <row r="13" spans="2:9">
      <c r="B13" s="618" t="s">
        <v>907</v>
      </c>
    </row>
  </sheetData>
  <mergeCells count="3">
    <mergeCell ref="C3:D3"/>
    <mergeCell ref="E3:F3"/>
    <mergeCell ref="G3:H3"/>
  </mergeCells>
  <pageMargins left="0.75" right="0.75" top="1" bottom="1" header="0.5" footer="0.5"/>
  <pageSetup scale="47"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5"/>
  <sheetViews>
    <sheetView zoomScaleNormal="100" workbookViewId="0">
      <selection activeCell="B15" sqref="B15"/>
    </sheetView>
  </sheetViews>
  <sheetFormatPr defaultRowHeight="12.75"/>
  <cols>
    <col min="1" max="1" width="9.140625" style="68"/>
    <col min="2" max="2" width="14.5703125" style="68" customWidth="1"/>
    <col min="3" max="3" width="12.28515625" style="68" customWidth="1"/>
    <col min="4" max="4" width="11.42578125" style="68" bestFit="1" customWidth="1"/>
    <col min="5" max="5" width="12.28515625" style="68" customWidth="1"/>
    <col min="6" max="6" width="11.42578125" style="100" bestFit="1" customWidth="1"/>
    <col min="7" max="7" width="12.42578125" style="100" customWidth="1"/>
    <col min="8" max="8" width="11.42578125" style="100" bestFit="1" customWidth="1"/>
    <col min="9" max="9" width="8.5703125" style="100" customWidth="1"/>
    <col min="10" max="10" width="14.140625" style="68" customWidth="1"/>
    <col min="11" max="16384" width="9.140625" style="68"/>
  </cols>
  <sheetData>
    <row r="1" spans="2:9" ht="15.75">
      <c r="B1" s="621" t="s">
        <v>869</v>
      </c>
    </row>
    <row r="3" spans="2:9">
      <c r="B3" s="801" t="s">
        <v>99</v>
      </c>
      <c r="C3" s="786" t="s">
        <v>13</v>
      </c>
      <c r="D3" s="803"/>
      <c r="E3" s="786" t="s">
        <v>14</v>
      </c>
      <c r="F3" s="803"/>
      <c r="G3" s="786" t="s">
        <v>895</v>
      </c>
      <c r="H3" s="803"/>
      <c r="I3" s="210"/>
    </row>
    <row r="4" spans="2:9" ht="15.75">
      <c r="B4" s="802"/>
      <c r="C4" s="211" t="s">
        <v>1</v>
      </c>
      <c r="D4" s="212" t="s">
        <v>100</v>
      </c>
      <c r="E4" s="211" t="s">
        <v>1</v>
      </c>
      <c r="F4" s="212" t="s">
        <v>100</v>
      </c>
      <c r="G4" s="211" t="s">
        <v>1</v>
      </c>
      <c r="H4" s="212" t="s">
        <v>100</v>
      </c>
      <c r="I4" s="210"/>
    </row>
    <row r="5" spans="2:9" ht="15.75" customHeight="1">
      <c r="B5" s="213" t="s">
        <v>101</v>
      </c>
      <c r="C5" s="214">
        <v>3143</v>
      </c>
      <c r="D5" s="12">
        <v>6.7021213077559519E-3</v>
      </c>
      <c r="E5" s="214">
        <v>11513</v>
      </c>
      <c r="F5" s="12">
        <v>2.3788418823286327E-2</v>
      </c>
      <c r="G5" s="215">
        <v>10476</v>
      </c>
      <c r="H5" s="19">
        <v>2.3052091653848947E-2</v>
      </c>
      <c r="I5" s="210"/>
    </row>
    <row r="6" spans="2:9" ht="15.75" customHeight="1">
      <c r="B6" s="216" t="s">
        <v>102</v>
      </c>
      <c r="C6" s="214">
        <v>80832</v>
      </c>
      <c r="D6" s="17">
        <v>0.17236585095403406</v>
      </c>
      <c r="E6" s="214">
        <v>74394</v>
      </c>
      <c r="F6" s="17">
        <v>0.15371455137145515</v>
      </c>
      <c r="G6" s="215">
        <v>66042</v>
      </c>
      <c r="H6" s="19">
        <v>0.14532323759101681</v>
      </c>
      <c r="I6" s="210"/>
    </row>
    <row r="7" spans="2:9" ht="15.75" customHeight="1">
      <c r="B7" s="216" t="s">
        <v>103</v>
      </c>
      <c r="C7" s="214">
        <v>92637</v>
      </c>
      <c r="D7" s="17">
        <v>0.19753878828717406</v>
      </c>
      <c r="E7" s="214">
        <v>83356</v>
      </c>
      <c r="F7" s="17">
        <v>0.17223203677875923</v>
      </c>
      <c r="G7" s="215">
        <v>74585</v>
      </c>
      <c r="H7" s="19">
        <v>0.16412182665161548</v>
      </c>
      <c r="I7" s="210"/>
    </row>
    <row r="8" spans="2:9" ht="15.75" customHeight="1">
      <c r="B8" s="216" t="s">
        <v>104</v>
      </c>
      <c r="C8" s="214">
        <v>109569</v>
      </c>
      <c r="D8" s="17">
        <v>0.2336445210211619</v>
      </c>
      <c r="E8" s="214">
        <v>97262</v>
      </c>
      <c r="F8" s="17">
        <v>0.20096492587427037</v>
      </c>
      <c r="G8" s="215">
        <v>84513</v>
      </c>
      <c r="H8" s="19">
        <v>0.18596806242284614</v>
      </c>
      <c r="I8" s="210"/>
    </row>
    <row r="9" spans="2:9" ht="15.75" customHeight="1">
      <c r="B9" s="216" t="s">
        <v>105</v>
      </c>
      <c r="C9" s="214">
        <v>114697</v>
      </c>
      <c r="D9" s="17">
        <v>0.24457944881822602</v>
      </c>
      <c r="E9" s="214">
        <v>109468</v>
      </c>
      <c r="F9" s="17">
        <v>0.2261852368407459</v>
      </c>
      <c r="G9" s="215">
        <v>102941</v>
      </c>
      <c r="H9" s="19">
        <v>0.22651826717629481</v>
      </c>
      <c r="I9" s="210"/>
    </row>
    <row r="10" spans="2:9" ht="15.75" customHeight="1">
      <c r="B10" s="216" t="s">
        <v>106</v>
      </c>
      <c r="C10" s="214">
        <v>31560</v>
      </c>
      <c r="D10" s="17">
        <v>6.729842458567542E-2</v>
      </c>
      <c r="E10" s="214">
        <v>71704</v>
      </c>
      <c r="F10" s="17">
        <v>0.14815641303786353</v>
      </c>
      <c r="G10" s="215">
        <v>75653</v>
      </c>
      <c r="H10" s="19">
        <v>0.1664719253425577</v>
      </c>
      <c r="I10" s="210"/>
    </row>
    <row r="11" spans="2:9" ht="15.75" customHeight="1">
      <c r="B11" s="217" t="s">
        <v>107</v>
      </c>
      <c r="C11" s="218">
        <v>36518</v>
      </c>
      <c r="D11" s="219">
        <v>7.7870845025972579E-2</v>
      </c>
      <c r="E11" s="218">
        <v>36278</v>
      </c>
      <c r="F11" s="219">
        <v>7.4958417273619501E-2</v>
      </c>
      <c r="G11" s="220">
        <v>40239</v>
      </c>
      <c r="H11" s="221">
        <v>8.8544589161820134E-2</v>
      </c>
      <c r="I11" s="210"/>
    </row>
    <row r="12" spans="2:9" ht="12.75" customHeight="1">
      <c r="B12" s="804" t="s">
        <v>108</v>
      </c>
      <c r="C12" s="806">
        <f>SUM(C5:C11)</f>
        <v>468956</v>
      </c>
      <c r="D12" s="808"/>
      <c r="E12" s="806">
        <f>SUM(E5:E11)</f>
        <v>483975</v>
      </c>
      <c r="F12" s="808"/>
      <c r="G12" s="811">
        <f>SUM(G5:G11)</f>
        <v>454449</v>
      </c>
      <c r="H12" s="799"/>
      <c r="I12" s="210"/>
    </row>
    <row r="13" spans="2:9">
      <c r="B13" s="805"/>
      <c r="C13" s="807"/>
      <c r="D13" s="809"/>
      <c r="E13" s="810"/>
      <c r="F13" s="800"/>
      <c r="G13" s="812"/>
      <c r="H13" s="800"/>
      <c r="I13" s="210"/>
    </row>
    <row r="14" spans="2:9">
      <c r="H14" s="222"/>
    </row>
    <row r="15" spans="2:9" ht="13.5">
      <c r="B15" s="618" t="s">
        <v>908</v>
      </c>
      <c r="C15" s="73"/>
      <c r="D15" s="73"/>
    </row>
    <row r="16" spans="2:9">
      <c r="C16" s="73"/>
      <c r="D16" s="73"/>
    </row>
    <row r="17" spans="3:8">
      <c r="C17" s="73"/>
      <c r="D17" s="73"/>
      <c r="H17" s="222"/>
    </row>
    <row r="18" spans="3:8">
      <c r="C18" s="73"/>
      <c r="D18" s="73"/>
      <c r="H18" s="222"/>
    </row>
    <row r="19" spans="3:8">
      <c r="C19" s="73"/>
      <c r="D19" s="73"/>
      <c r="H19" s="222"/>
    </row>
    <row r="20" spans="3:8">
      <c r="C20" s="73"/>
      <c r="D20" s="73"/>
      <c r="H20" s="222"/>
    </row>
    <row r="21" spans="3:8">
      <c r="C21" s="73"/>
      <c r="D21" s="73"/>
      <c r="H21" s="222"/>
    </row>
    <row r="22" spans="3:8">
      <c r="C22" s="102"/>
      <c r="H22" s="222"/>
    </row>
    <row r="23" spans="3:8">
      <c r="H23" s="222"/>
    </row>
    <row r="25" spans="3:8">
      <c r="H25" s="222"/>
    </row>
  </sheetData>
  <mergeCells count="11">
    <mergeCell ref="H12:H13"/>
    <mergeCell ref="B3:B4"/>
    <mergeCell ref="C3:D3"/>
    <mergeCell ref="E3:F3"/>
    <mergeCell ref="G3:H3"/>
    <mergeCell ref="B12:B13"/>
    <mergeCell ref="C12:C13"/>
    <mergeCell ref="D12:D13"/>
    <mergeCell ref="E12:E13"/>
    <mergeCell ref="F12:F13"/>
    <mergeCell ref="G12:G13"/>
  </mergeCells>
  <pageMargins left="0.75" right="0.75" top="1" bottom="1" header="0.5" footer="0.5"/>
  <pageSetup scale="74"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60"/>
  <sheetViews>
    <sheetView zoomScaleNormal="100" workbookViewId="0">
      <selection activeCell="B1" sqref="B1"/>
    </sheetView>
  </sheetViews>
  <sheetFormatPr defaultRowHeight="11.1" customHeight="1"/>
  <cols>
    <col min="1" max="1" width="9.140625" style="485"/>
    <col min="2" max="2" width="6.5703125" style="492" customWidth="1"/>
    <col min="3" max="3" width="26.5703125" style="494" customWidth="1"/>
    <col min="4" max="4" width="12.42578125" style="505" customWidth="1"/>
    <col min="5" max="5" width="14.5703125" style="492" customWidth="1"/>
    <col min="6" max="6" width="9.140625" style="496"/>
    <col min="7" max="7" width="100.5703125" style="494" customWidth="1"/>
    <col min="8" max="10" width="9.140625" style="494"/>
    <col min="11" max="256" width="9.140625" style="485"/>
    <col min="257" max="257" width="11" style="485" customWidth="1"/>
    <col min="258" max="258" width="6.5703125" style="485" customWidth="1"/>
    <col min="259" max="259" width="26.5703125" style="485" customWidth="1"/>
    <col min="260" max="260" width="12.42578125" style="485" customWidth="1"/>
    <col min="261" max="261" width="14.5703125" style="485" customWidth="1"/>
    <col min="262" max="262" width="9.140625" style="485"/>
    <col min="263" max="263" width="100.5703125" style="485" customWidth="1"/>
    <col min="264" max="512" width="9.140625" style="485"/>
    <col min="513" max="513" width="11" style="485" customWidth="1"/>
    <col min="514" max="514" width="6.5703125" style="485" customWidth="1"/>
    <col min="515" max="515" width="26.5703125" style="485" customWidth="1"/>
    <col min="516" max="516" width="12.42578125" style="485" customWidth="1"/>
    <col min="517" max="517" width="14.5703125" style="485" customWidth="1"/>
    <col min="518" max="518" width="9.140625" style="485"/>
    <col min="519" max="519" width="100.5703125" style="485" customWidth="1"/>
    <col min="520" max="768" width="9.140625" style="485"/>
    <col min="769" max="769" width="11" style="485" customWidth="1"/>
    <col min="770" max="770" width="6.5703125" style="485" customWidth="1"/>
    <col min="771" max="771" width="26.5703125" style="485" customWidth="1"/>
    <col min="772" max="772" width="12.42578125" style="485" customWidth="1"/>
    <col min="773" max="773" width="14.5703125" style="485" customWidth="1"/>
    <col min="774" max="774" width="9.140625" style="485"/>
    <col min="775" max="775" width="100.5703125" style="485" customWidth="1"/>
    <col min="776" max="1024" width="9.140625" style="485"/>
    <col min="1025" max="1025" width="11" style="485" customWidth="1"/>
    <col min="1026" max="1026" width="6.5703125" style="485" customWidth="1"/>
    <col min="1027" max="1027" width="26.5703125" style="485" customWidth="1"/>
    <col min="1028" max="1028" width="12.42578125" style="485" customWidth="1"/>
    <col min="1029" max="1029" width="14.5703125" style="485" customWidth="1"/>
    <col min="1030" max="1030" width="9.140625" style="485"/>
    <col min="1031" max="1031" width="100.5703125" style="485" customWidth="1"/>
    <col min="1032" max="1280" width="9.140625" style="485"/>
    <col min="1281" max="1281" width="11" style="485" customWidth="1"/>
    <col min="1282" max="1282" width="6.5703125" style="485" customWidth="1"/>
    <col min="1283" max="1283" width="26.5703125" style="485" customWidth="1"/>
    <col min="1284" max="1284" width="12.42578125" style="485" customWidth="1"/>
    <col min="1285" max="1285" width="14.5703125" style="485" customWidth="1"/>
    <col min="1286" max="1286" width="9.140625" style="485"/>
    <col min="1287" max="1287" width="100.5703125" style="485" customWidth="1"/>
    <col min="1288" max="1536" width="9.140625" style="485"/>
    <col min="1537" max="1537" width="11" style="485" customWidth="1"/>
    <col min="1538" max="1538" width="6.5703125" style="485" customWidth="1"/>
    <col min="1539" max="1539" width="26.5703125" style="485" customWidth="1"/>
    <col min="1540" max="1540" width="12.42578125" style="485" customWidth="1"/>
    <col min="1541" max="1541" width="14.5703125" style="485" customWidth="1"/>
    <col min="1542" max="1542" width="9.140625" style="485"/>
    <col min="1543" max="1543" width="100.5703125" style="485" customWidth="1"/>
    <col min="1544" max="1792" width="9.140625" style="485"/>
    <col min="1793" max="1793" width="11" style="485" customWidth="1"/>
    <col min="1794" max="1794" width="6.5703125" style="485" customWidth="1"/>
    <col min="1795" max="1795" width="26.5703125" style="485" customWidth="1"/>
    <col min="1796" max="1796" width="12.42578125" style="485" customWidth="1"/>
    <col min="1797" max="1797" width="14.5703125" style="485" customWidth="1"/>
    <col min="1798" max="1798" width="9.140625" style="485"/>
    <col min="1799" max="1799" width="100.5703125" style="485" customWidth="1"/>
    <col min="1800" max="2048" width="9.140625" style="485"/>
    <col min="2049" max="2049" width="11" style="485" customWidth="1"/>
    <col min="2050" max="2050" width="6.5703125" style="485" customWidth="1"/>
    <col min="2051" max="2051" width="26.5703125" style="485" customWidth="1"/>
    <col min="2052" max="2052" width="12.42578125" style="485" customWidth="1"/>
    <col min="2053" max="2053" width="14.5703125" style="485" customWidth="1"/>
    <col min="2054" max="2054" width="9.140625" style="485"/>
    <col min="2055" max="2055" width="100.5703125" style="485" customWidth="1"/>
    <col min="2056" max="2304" width="9.140625" style="485"/>
    <col min="2305" max="2305" width="11" style="485" customWidth="1"/>
    <col min="2306" max="2306" width="6.5703125" style="485" customWidth="1"/>
    <col min="2307" max="2307" width="26.5703125" style="485" customWidth="1"/>
    <col min="2308" max="2308" width="12.42578125" style="485" customWidth="1"/>
    <col min="2309" max="2309" width="14.5703125" style="485" customWidth="1"/>
    <col min="2310" max="2310" width="9.140625" style="485"/>
    <col min="2311" max="2311" width="100.5703125" style="485" customWidth="1"/>
    <col min="2312" max="2560" width="9.140625" style="485"/>
    <col min="2561" max="2561" width="11" style="485" customWidth="1"/>
    <col min="2562" max="2562" width="6.5703125" style="485" customWidth="1"/>
    <col min="2563" max="2563" width="26.5703125" style="485" customWidth="1"/>
    <col min="2564" max="2564" width="12.42578125" style="485" customWidth="1"/>
    <col min="2565" max="2565" width="14.5703125" style="485" customWidth="1"/>
    <col min="2566" max="2566" width="9.140625" style="485"/>
    <col min="2567" max="2567" width="100.5703125" style="485" customWidth="1"/>
    <col min="2568" max="2816" width="9.140625" style="485"/>
    <col min="2817" max="2817" width="11" style="485" customWidth="1"/>
    <col min="2818" max="2818" width="6.5703125" style="485" customWidth="1"/>
    <col min="2819" max="2819" width="26.5703125" style="485" customWidth="1"/>
    <col min="2820" max="2820" width="12.42578125" style="485" customWidth="1"/>
    <col min="2821" max="2821" width="14.5703125" style="485" customWidth="1"/>
    <col min="2822" max="2822" width="9.140625" style="485"/>
    <col min="2823" max="2823" width="100.5703125" style="485" customWidth="1"/>
    <col min="2824" max="3072" width="9.140625" style="485"/>
    <col min="3073" max="3073" width="11" style="485" customWidth="1"/>
    <col min="3074" max="3074" width="6.5703125" style="485" customWidth="1"/>
    <col min="3075" max="3075" width="26.5703125" style="485" customWidth="1"/>
    <col min="3076" max="3076" width="12.42578125" style="485" customWidth="1"/>
    <col min="3077" max="3077" width="14.5703125" style="485" customWidth="1"/>
    <col min="3078" max="3078" width="9.140625" style="485"/>
    <col min="3079" max="3079" width="100.5703125" style="485" customWidth="1"/>
    <col min="3080" max="3328" width="9.140625" style="485"/>
    <col min="3329" max="3329" width="11" style="485" customWidth="1"/>
    <col min="3330" max="3330" width="6.5703125" style="485" customWidth="1"/>
    <col min="3331" max="3331" width="26.5703125" style="485" customWidth="1"/>
    <col min="3332" max="3332" width="12.42578125" style="485" customWidth="1"/>
    <col min="3333" max="3333" width="14.5703125" style="485" customWidth="1"/>
    <col min="3334" max="3334" width="9.140625" style="485"/>
    <col min="3335" max="3335" width="100.5703125" style="485" customWidth="1"/>
    <col min="3336" max="3584" width="9.140625" style="485"/>
    <col min="3585" max="3585" width="11" style="485" customWidth="1"/>
    <col min="3586" max="3586" width="6.5703125" style="485" customWidth="1"/>
    <col min="3587" max="3587" width="26.5703125" style="485" customWidth="1"/>
    <col min="3588" max="3588" width="12.42578125" style="485" customWidth="1"/>
    <col min="3589" max="3589" width="14.5703125" style="485" customWidth="1"/>
    <col min="3590" max="3590" width="9.140625" style="485"/>
    <col min="3591" max="3591" width="100.5703125" style="485" customWidth="1"/>
    <col min="3592" max="3840" width="9.140625" style="485"/>
    <col min="3841" max="3841" width="11" style="485" customWidth="1"/>
    <col min="3842" max="3842" width="6.5703125" style="485" customWidth="1"/>
    <col min="3843" max="3843" width="26.5703125" style="485" customWidth="1"/>
    <col min="3844" max="3844" width="12.42578125" style="485" customWidth="1"/>
    <col min="3845" max="3845" width="14.5703125" style="485" customWidth="1"/>
    <col min="3846" max="3846" width="9.140625" style="485"/>
    <col min="3847" max="3847" width="100.5703125" style="485" customWidth="1"/>
    <col min="3848" max="4096" width="9.140625" style="485"/>
    <col min="4097" max="4097" width="11" style="485" customWidth="1"/>
    <col min="4098" max="4098" width="6.5703125" style="485" customWidth="1"/>
    <col min="4099" max="4099" width="26.5703125" style="485" customWidth="1"/>
    <col min="4100" max="4100" width="12.42578125" style="485" customWidth="1"/>
    <col min="4101" max="4101" width="14.5703125" style="485" customWidth="1"/>
    <col min="4102" max="4102" width="9.140625" style="485"/>
    <col min="4103" max="4103" width="100.5703125" style="485" customWidth="1"/>
    <col min="4104" max="4352" width="9.140625" style="485"/>
    <col min="4353" max="4353" width="11" style="485" customWidth="1"/>
    <col min="4354" max="4354" width="6.5703125" style="485" customWidth="1"/>
    <col min="4355" max="4355" width="26.5703125" style="485" customWidth="1"/>
    <col min="4356" max="4356" width="12.42578125" style="485" customWidth="1"/>
    <col min="4357" max="4357" width="14.5703125" style="485" customWidth="1"/>
    <col min="4358" max="4358" width="9.140625" style="485"/>
    <col min="4359" max="4359" width="100.5703125" style="485" customWidth="1"/>
    <col min="4360" max="4608" width="9.140625" style="485"/>
    <col min="4609" max="4609" width="11" style="485" customWidth="1"/>
    <col min="4610" max="4610" width="6.5703125" style="485" customWidth="1"/>
    <col min="4611" max="4611" width="26.5703125" style="485" customWidth="1"/>
    <col min="4612" max="4612" width="12.42578125" style="485" customWidth="1"/>
    <col min="4613" max="4613" width="14.5703125" style="485" customWidth="1"/>
    <col min="4614" max="4614" width="9.140625" style="485"/>
    <col min="4615" max="4615" width="100.5703125" style="485" customWidth="1"/>
    <col min="4616" max="4864" width="9.140625" style="485"/>
    <col min="4865" max="4865" width="11" style="485" customWidth="1"/>
    <col min="4866" max="4866" width="6.5703125" style="485" customWidth="1"/>
    <col min="4867" max="4867" width="26.5703125" style="485" customWidth="1"/>
    <col min="4868" max="4868" width="12.42578125" style="485" customWidth="1"/>
    <col min="4869" max="4869" width="14.5703125" style="485" customWidth="1"/>
    <col min="4870" max="4870" width="9.140625" style="485"/>
    <col min="4871" max="4871" width="100.5703125" style="485" customWidth="1"/>
    <col min="4872" max="5120" width="9.140625" style="485"/>
    <col min="5121" max="5121" width="11" style="485" customWidth="1"/>
    <col min="5122" max="5122" width="6.5703125" style="485" customWidth="1"/>
    <col min="5123" max="5123" width="26.5703125" style="485" customWidth="1"/>
    <col min="5124" max="5124" width="12.42578125" style="485" customWidth="1"/>
    <col min="5125" max="5125" width="14.5703125" style="485" customWidth="1"/>
    <col min="5126" max="5126" width="9.140625" style="485"/>
    <col min="5127" max="5127" width="100.5703125" style="485" customWidth="1"/>
    <col min="5128" max="5376" width="9.140625" style="485"/>
    <col min="5377" max="5377" width="11" style="485" customWidth="1"/>
    <col min="5378" max="5378" width="6.5703125" style="485" customWidth="1"/>
    <col min="5379" max="5379" width="26.5703125" style="485" customWidth="1"/>
    <col min="5380" max="5380" width="12.42578125" style="485" customWidth="1"/>
    <col min="5381" max="5381" width="14.5703125" style="485" customWidth="1"/>
    <col min="5382" max="5382" width="9.140625" style="485"/>
    <col min="5383" max="5383" width="100.5703125" style="485" customWidth="1"/>
    <col min="5384" max="5632" width="9.140625" style="485"/>
    <col min="5633" max="5633" width="11" style="485" customWidth="1"/>
    <col min="5634" max="5634" width="6.5703125" style="485" customWidth="1"/>
    <col min="5635" max="5635" width="26.5703125" style="485" customWidth="1"/>
    <col min="5636" max="5636" width="12.42578125" style="485" customWidth="1"/>
    <col min="5637" max="5637" width="14.5703125" style="485" customWidth="1"/>
    <col min="5638" max="5638" width="9.140625" style="485"/>
    <col min="5639" max="5639" width="100.5703125" style="485" customWidth="1"/>
    <col min="5640" max="5888" width="9.140625" style="485"/>
    <col min="5889" max="5889" width="11" style="485" customWidth="1"/>
    <col min="5890" max="5890" width="6.5703125" style="485" customWidth="1"/>
    <col min="5891" max="5891" width="26.5703125" style="485" customWidth="1"/>
    <col min="5892" max="5892" width="12.42578125" style="485" customWidth="1"/>
    <col min="5893" max="5893" width="14.5703125" style="485" customWidth="1"/>
    <col min="5894" max="5894" width="9.140625" style="485"/>
    <col min="5895" max="5895" width="100.5703125" style="485" customWidth="1"/>
    <col min="5896" max="6144" width="9.140625" style="485"/>
    <col min="6145" max="6145" width="11" style="485" customWidth="1"/>
    <col min="6146" max="6146" width="6.5703125" style="485" customWidth="1"/>
    <col min="6147" max="6147" width="26.5703125" style="485" customWidth="1"/>
    <col min="6148" max="6148" width="12.42578125" style="485" customWidth="1"/>
    <col min="6149" max="6149" width="14.5703125" style="485" customWidth="1"/>
    <col min="6150" max="6150" width="9.140625" style="485"/>
    <col min="6151" max="6151" width="100.5703125" style="485" customWidth="1"/>
    <col min="6152" max="6400" width="9.140625" style="485"/>
    <col min="6401" max="6401" width="11" style="485" customWidth="1"/>
    <col min="6402" max="6402" width="6.5703125" style="485" customWidth="1"/>
    <col min="6403" max="6403" width="26.5703125" style="485" customWidth="1"/>
    <col min="6404" max="6404" width="12.42578125" style="485" customWidth="1"/>
    <col min="6405" max="6405" width="14.5703125" style="485" customWidth="1"/>
    <col min="6406" max="6406" width="9.140625" style="485"/>
    <col min="6407" max="6407" width="100.5703125" style="485" customWidth="1"/>
    <col min="6408" max="6656" width="9.140625" style="485"/>
    <col min="6657" max="6657" width="11" style="485" customWidth="1"/>
    <col min="6658" max="6658" width="6.5703125" style="485" customWidth="1"/>
    <col min="6659" max="6659" width="26.5703125" style="485" customWidth="1"/>
    <col min="6660" max="6660" width="12.42578125" style="485" customWidth="1"/>
    <col min="6661" max="6661" width="14.5703125" style="485" customWidth="1"/>
    <col min="6662" max="6662" width="9.140625" style="485"/>
    <col min="6663" max="6663" width="100.5703125" style="485" customWidth="1"/>
    <col min="6664" max="6912" width="9.140625" style="485"/>
    <col min="6913" max="6913" width="11" style="485" customWidth="1"/>
    <col min="6914" max="6914" width="6.5703125" style="485" customWidth="1"/>
    <col min="6915" max="6915" width="26.5703125" style="485" customWidth="1"/>
    <col min="6916" max="6916" width="12.42578125" style="485" customWidth="1"/>
    <col min="6917" max="6917" width="14.5703125" style="485" customWidth="1"/>
    <col min="6918" max="6918" width="9.140625" style="485"/>
    <col min="6919" max="6919" width="100.5703125" style="485" customWidth="1"/>
    <col min="6920" max="7168" width="9.140625" style="485"/>
    <col min="7169" max="7169" width="11" style="485" customWidth="1"/>
    <col min="7170" max="7170" width="6.5703125" style="485" customWidth="1"/>
    <col min="7171" max="7171" width="26.5703125" style="485" customWidth="1"/>
    <col min="7172" max="7172" width="12.42578125" style="485" customWidth="1"/>
    <col min="7173" max="7173" width="14.5703125" style="485" customWidth="1"/>
    <col min="7174" max="7174" width="9.140625" style="485"/>
    <col min="7175" max="7175" width="100.5703125" style="485" customWidth="1"/>
    <col min="7176" max="7424" width="9.140625" style="485"/>
    <col min="7425" max="7425" width="11" style="485" customWidth="1"/>
    <col min="7426" max="7426" width="6.5703125" style="485" customWidth="1"/>
    <col min="7427" max="7427" width="26.5703125" style="485" customWidth="1"/>
    <col min="7428" max="7428" width="12.42578125" style="485" customWidth="1"/>
    <col min="7429" max="7429" width="14.5703125" style="485" customWidth="1"/>
    <col min="7430" max="7430" width="9.140625" style="485"/>
    <col min="7431" max="7431" width="100.5703125" style="485" customWidth="1"/>
    <col min="7432" max="7680" width="9.140625" style="485"/>
    <col min="7681" max="7681" width="11" style="485" customWidth="1"/>
    <col min="7682" max="7682" width="6.5703125" style="485" customWidth="1"/>
    <col min="7683" max="7683" width="26.5703125" style="485" customWidth="1"/>
    <col min="7684" max="7684" width="12.42578125" style="485" customWidth="1"/>
    <col min="7685" max="7685" width="14.5703125" style="485" customWidth="1"/>
    <col min="7686" max="7686" width="9.140625" style="485"/>
    <col min="7687" max="7687" width="100.5703125" style="485" customWidth="1"/>
    <col min="7688" max="7936" width="9.140625" style="485"/>
    <col min="7937" max="7937" width="11" style="485" customWidth="1"/>
    <col min="7938" max="7938" width="6.5703125" style="485" customWidth="1"/>
    <col min="7939" max="7939" width="26.5703125" style="485" customWidth="1"/>
    <col min="7940" max="7940" width="12.42578125" style="485" customWidth="1"/>
    <col min="7941" max="7941" width="14.5703125" style="485" customWidth="1"/>
    <col min="7942" max="7942" width="9.140625" style="485"/>
    <col min="7943" max="7943" width="100.5703125" style="485" customWidth="1"/>
    <col min="7944" max="8192" width="9.140625" style="485"/>
    <col min="8193" max="8193" width="11" style="485" customWidth="1"/>
    <col min="8194" max="8194" width="6.5703125" style="485" customWidth="1"/>
    <col min="8195" max="8195" width="26.5703125" style="485" customWidth="1"/>
    <col min="8196" max="8196" width="12.42578125" style="485" customWidth="1"/>
    <col min="8197" max="8197" width="14.5703125" style="485" customWidth="1"/>
    <col min="8198" max="8198" width="9.140625" style="485"/>
    <col min="8199" max="8199" width="100.5703125" style="485" customWidth="1"/>
    <col min="8200" max="8448" width="9.140625" style="485"/>
    <col min="8449" max="8449" width="11" style="485" customWidth="1"/>
    <col min="8450" max="8450" width="6.5703125" style="485" customWidth="1"/>
    <col min="8451" max="8451" width="26.5703125" style="485" customWidth="1"/>
    <col min="8452" max="8452" width="12.42578125" style="485" customWidth="1"/>
    <col min="8453" max="8453" width="14.5703125" style="485" customWidth="1"/>
    <col min="8454" max="8454" width="9.140625" style="485"/>
    <col min="8455" max="8455" width="100.5703125" style="485" customWidth="1"/>
    <col min="8456" max="8704" width="9.140625" style="485"/>
    <col min="8705" max="8705" width="11" style="485" customWidth="1"/>
    <col min="8706" max="8706" width="6.5703125" style="485" customWidth="1"/>
    <col min="8707" max="8707" width="26.5703125" style="485" customWidth="1"/>
    <col min="8708" max="8708" width="12.42578125" style="485" customWidth="1"/>
    <col min="8709" max="8709" width="14.5703125" style="485" customWidth="1"/>
    <col min="8710" max="8710" width="9.140625" style="485"/>
    <col min="8711" max="8711" width="100.5703125" style="485" customWidth="1"/>
    <col min="8712" max="8960" width="9.140625" style="485"/>
    <col min="8961" max="8961" width="11" style="485" customWidth="1"/>
    <col min="8962" max="8962" width="6.5703125" style="485" customWidth="1"/>
    <col min="8963" max="8963" width="26.5703125" style="485" customWidth="1"/>
    <col min="8964" max="8964" width="12.42578125" style="485" customWidth="1"/>
    <col min="8965" max="8965" width="14.5703125" style="485" customWidth="1"/>
    <col min="8966" max="8966" width="9.140625" style="485"/>
    <col min="8967" max="8967" width="100.5703125" style="485" customWidth="1"/>
    <col min="8968" max="9216" width="9.140625" style="485"/>
    <col min="9217" max="9217" width="11" style="485" customWidth="1"/>
    <col min="9218" max="9218" width="6.5703125" style="485" customWidth="1"/>
    <col min="9219" max="9219" width="26.5703125" style="485" customWidth="1"/>
    <col min="9220" max="9220" width="12.42578125" style="485" customWidth="1"/>
    <col min="9221" max="9221" width="14.5703125" style="485" customWidth="1"/>
    <col min="9222" max="9222" width="9.140625" style="485"/>
    <col min="9223" max="9223" width="100.5703125" style="485" customWidth="1"/>
    <col min="9224" max="9472" width="9.140625" style="485"/>
    <col min="9473" max="9473" width="11" style="485" customWidth="1"/>
    <col min="9474" max="9474" width="6.5703125" style="485" customWidth="1"/>
    <col min="9475" max="9475" width="26.5703125" style="485" customWidth="1"/>
    <col min="9476" max="9476" width="12.42578125" style="485" customWidth="1"/>
    <col min="9477" max="9477" width="14.5703125" style="485" customWidth="1"/>
    <col min="9478" max="9478" width="9.140625" style="485"/>
    <col min="9479" max="9479" width="100.5703125" style="485" customWidth="1"/>
    <col min="9480" max="9728" width="9.140625" style="485"/>
    <col min="9729" max="9729" width="11" style="485" customWidth="1"/>
    <col min="9730" max="9730" width="6.5703125" style="485" customWidth="1"/>
    <col min="9731" max="9731" width="26.5703125" style="485" customWidth="1"/>
    <col min="9732" max="9732" width="12.42578125" style="485" customWidth="1"/>
    <col min="9733" max="9733" width="14.5703125" style="485" customWidth="1"/>
    <col min="9734" max="9734" width="9.140625" style="485"/>
    <col min="9735" max="9735" width="100.5703125" style="485" customWidth="1"/>
    <col min="9736" max="9984" width="9.140625" style="485"/>
    <col min="9985" max="9985" width="11" style="485" customWidth="1"/>
    <col min="9986" max="9986" width="6.5703125" style="485" customWidth="1"/>
    <col min="9987" max="9987" width="26.5703125" style="485" customWidth="1"/>
    <col min="9988" max="9988" width="12.42578125" style="485" customWidth="1"/>
    <col min="9989" max="9989" width="14.5703125" style="485" customWidth="1"/>
    <col min="9990" max="9990" width="9.140625" style="485"/>
    <col min="9991" max="9991" width="100.5703125" style="485" customWidth="1"/>
    <col min="9992" max="10240" width="9.140625" style="485"/>
    <col min="10241" max="10241" width="11" style="485" customWidth="1"/>
    <col min="10242" max="10242" width="6.5703125" style="485" customWidth="1"/>
    <col min="10243" max="10243" width="26.5703125" style="485" customWidth="1"/>
    <col min="10244" max="10244" width="12.42578125" style="485" customWidth="1"/>
    <col min="10245" max="10245" width="14.5703125" style="485" customWidth="1"/>
    <col min="10246" max="10246" width="9.140625" style="485"/>
    <col min="10247" max="10247" width="100.5703125" style="485" customWidth="1"/>
    <col min="10248" max="10496" width="9.140625" style="485"/>
    <col min="10497" max="10497" width="11" style="485" customWidth="1"/>
    <col min="10498" max="10498" width="6.5703125" style="485" customWidth="1"/>
    <col min="10499" max="10499" width="26.5703125" style="485" customWidth="1"/>
    <col min="10500" max="10500" width="12.42578125" style="485" customWidth="1"/>
    <col min="10501" max="10501" width="14.5703125" style="485" customWidth="1"/>
    <col min="10502" max="10502" width="9.140625" style="485"/>
    <col min="10503" max="10503" width="100.5703125" style="485" customWidth="1"/>
    <col min="10504" max="10752" width="9.140625" style="485"/>
    <col min="10753" max="10753" width="11" style="485" customWidth="1"/>
    <col min="10754" max="10754" width="6.5703125" style="485" customWidth="1"/>
    <col min="10755" max="10755" width="26.5703125" style="485" customWidth="1"/>
    <col min="10756" max="10756" width="12.42578125" style="485" customWidth="1"/>
    <col min="10757" max="10757" width="14.5703125" style="485" customWidth="1"/>
    <col min="10758" max="10758" width="9.140625" style="485"/>
    <col min="10759" max="10759" width="100.5703125" style="485" customWidth="1"/>
    <col min="10760" max="11008" width="9.140625" style="485"/>
    <col min="11009" max="11009" width="11" style="485" customWidth="1"/>
    <col min="11010" max="11010" width="6.5703125" style="485" customWidth="1"/>
    <col min="11011" max="11011" width="26.5703125" style="485" customWidth="1"/>
    <col min="11012" max="11012" width="12.42578125" style="485" customWidth="1"/>
    <col min="11013" max="11013" width="14.5703125" style="485" customWidth="1"/>
    <col min="11014" max="11014" width="9.140625" style="485"/>
    <col min="11015" max="11015" width="100.5703125" style="485" customWidth="1"/>
    <col min="11016" max="11264" width="9.140625" style="485"/>
    <col min="11265" max="11265" width="11" style="485" customWidth="1"/>
    <col min="11266" max="11266" width="6.5703125" style="485" customWidth="1"/>
    <col min="11267" max="11267" width="26.5703125" style="485" customWidth="1"/>
    <col min="11268" max="11268" width="12.42578125" style="485" customWidth="1"/>
    <col min="11269" max="11269" width="14.5703125" style="485" customWidth="1"/>
    <col min="11270" max="11270" width="9.140625" style="485"/>
    <col min="11271" max="11271" width="100.5703125" style="485" customWidth="1"/>
    <col min="11272" max="11520" width="9.140625" style="485"/>
    <col min="11521" max="11521" width="11" style="485" customWidth="1"/>
    <col min="11522" max="11522" width="6.5703125" style="485" customWidth="1"/>
    <col min="11523" max="11523" width="26.5703125" style="485" customWidth="1"/>
    <col min="11524" max="11524" width="12.42578125" style="485" customWidth="1"/>
    <col min="11525" max="11525" width="14.5703125" style="485" customWidth="1"/>
    <col min="11526" max="11526" width="9.140625" style="485"/>
    <col min="11527" max="11527" width="100.5703125" style="485" customWidth="1"/>
    <col min="11528" max="11776" width="9.140625" style="485"/>
    <col min="11777" max="11777" width="11" style="485" customWidth="1"/>
    <col min="11778" max="11778" width="6.5703125" style="485" customWidth="1"/>
    <col min="11779" max="11779" width="26.5703125" style="485" customWidth="1"/>
    <col min="11780" max="11780" width="12.42578125" style="485" customWidth="1"/>
    <col min="11781" max="11781" width="14.5703125" style="485" customWidth="1"/>
    <col min="11782" max="11782" width="9.140625" style="485"/>
    <col min="11783" max="11783" width="100.5703125" style="485" customWidth="1"/>
    <col min="11784" max="12032" width="9.140625" style="485"/>
    <col min="12033" max="12033" width="11" style="485" customWidth="1"/>
    <col min="12034" max="12034" width="6.5703125" style="485" customWidth="1"/>
    <col min="12035" max="12035" width="26.5703125" style="485" customWidth="1"/>
    <col min="12036" max="12036" width="12.42578125" style="485" customWidth="1"/>
    <col min="12037" max="12037" width="14.5703125" style="485" customWidth="1"/>
    <col min="12038" max="12038" width="9.140625" style="485"/>
    <col min="12039" max="12039" width="100.5703125" style="485" customWidth="1"/>
    <col min="12040" max="12288" width="9.140625" style="485"/>
    <col min="12289" max="12289" width="11" style="485" customWidth="1"/>
    <col min="12290" max="12290" width="6.5703125" style="485" customWidth="1"/>
    <col min="12291" max="12291" width="26.5703125" style="485" customWidth="1"/>
    <col min="12292" max="12292" width="12.42578125" style="485" customWidth="1"/>
    <col min="12293" max="12293" width="14.5703125" style="485" customWidth="1"/>
    <col min="12294" max="12294" width="9.140625" style="485"/>
    <col min="12295" max="12295" width="100.5703125" style="485" customWidth="1"/>
    <col min="12296" max="12544" width="9.140625" style="485"/>
    <col min="12545" max="12545" width="11" style="485" customWidth="1"/>
    <col min="12546" max="12546" width="6.5703125" style="485" customWidth="1"/>
    <col min="12547" max="12547" width="26.5703125" style="485" customWidth="1"/>
    <col min="12548" max="12548" width="12.42578125" style="485" customWidth="1"/>
    <col min="12549" max="12549" width="14.5703125" style="485" customWidth="1"/>
    <col min="12550" max="12550" width="9.140625" style="485"/>
    <col min="12551" max="12551" width="100.5703125" style="485" customWidth="1"/>
    <col min="12552" max="12800" width="9.140625" style="485"/>
    <col min="12801" max="12801" width="11" style="485" customWidth="1"/>
    <col min="12802" max="12802" width="6.5703125" style="485" customWidth="1"/>
    <col min="12803" max="12803" width="26.5703125" style="485" customWidth="1"/>
    <col min="12804" max="12804" width="12.42578125" style="485" customWidth="1"/>
    <col min="12805" max="12805" width="14.5703125" style="485" customWidth="1"/>
    <col min="12806" max="12806" width="9.140625" style="485"/>
    <col min="12807" max="12807" width="100.5703125" style="485" customWidth="1"/>
    <col min="12808" max="13056" width="9.140625" style="485"/>
    <col min="13057" max="13057" width="11" style="485" customWidth="1"/>
    <col min="13058" max="13058" width="6.5703125" style="485" customWidth="1"/>
    <col min="13059" max="13059" width="26.5703125" style="485" customWidth="1"/>
    <col min="13060" max="13060" width="12.42578125" style="485" customWidth="1"/>
    <col min="13061" max="13061" width="14.5703125" style="485" customWidth="1"/>
    <col min="13062" max="13062" width="9.140625" style="485"/>
    <col min="13063" max="13063" width="100.5703125" style="485" customWidth="1"/>
    <col min="13064" max="13312" width="9.140625" style="485"/>
    <col min="13313" max="13313" width="11" style="485" customWidth="1"/>
    <col min="13314" max="13314" width="6.5703125" style="485" customWidth="1"/>
    <col min="13315" max="13315" width="26.5703125" style="485" customWidth="1"/>
    <col min="13316" max="13316" width="12.42578125" style="485" customWidth="1"/>
    <col min="13317" max="13317" width="14.5703125" style="485" customWidth="1"/>
    <col min="13318" max="13318" width="9.140625" style="485"/>
    <col min="13319" max="13319" width="100.5703125" style="485" customWidth="1"/>
    <col min="13320" max="13568" width="9.140625" style="485"/>
    <col min="13569" max="13569" width="11" style="485" customWidth="1"/>
    <col min="13570" max="13570" width="6.5703125" style="485" customWidth="1"/>
    <col min="13571" max="13571" width="26.5703125" style="485" customWidth="1"/>
    <col min="13572" max="13572" width="12.42578125" style="485" customWidth="1"/>
    <col min="13573" max="13573" width="14.5703125" style="485" customWidth="1"/>
    <col min="13574" max="13574" width="9.140625" style="485"/>
    <col min="13575" max="13575" width="100.5703125" style="485" customWidth="1"/>
    <col min="13576" max="13824" width="9.140625" style="485"/>
    <col min="13825" max="13825" width="11" style="485" customWidth="1"/>
    <col min="13826" max="13826" width="6.5703125" style="485" customWidth="1"/>
    <col min="13827" max="13827" width="26.5703125" style="485" customWidth="1"/>
    <col min="13828" max="13828" width="12.42578125" style="485" customWidth="1"/>
    <col min="13829" max="13829" width="14.5703125" style="485" customWidth="1"/>
    <col min="13830" max="13830" width="9.140625" style="485"/>
    <col min="13831" max="13831" width="100.5703125" style="485" customWidth="1"/>
    <col min="13832" max="14080" width="9.140625" style="485"/>
    <col min="14081" max="14081" width="11" style="485" customWidth="1"/>
    <col min="14082" max="14082" width="6.5703125" style="485" customWidth="1"/>
    <col min="14083" max="14083" width="26.5703125" style="485" customWidth="1"/>
    <col min="14084" max="14084" width="12.42578125" style="485" customWidth="1"/>
    <col min="14085" max="14085" width="14.5703125" style="485" customWidth="1"/>
    <col min="14086" max="14086" width="9.140625" style="485"/>
    <col min="14087" max="14087" width="100.5703125" style="485" customWidth="1"/>
    <col min="14088" max="14336" width="9.140625" style="485"/>
    <col min="14337" max="14337" width="11" style="485" customWidth="1"/>
    <col min="14338" max="14338" width="6.5703125" style="485" customWidth="1"/>
    <col min="14339" max="14339" width="26.5703125" style="485" customWidth="1"/>
    <col min="14340" max="14340" width="12.42578125" style="485" customWidth="1"/>
    <col min="14341" max="14341" width="14.5703125" style="485" customWidth="1"/>
    <col min="14342" max="14342" width="9.140625" style="485"/>
    <col min="14343" max="14343" width="100.5703125" style="485" customWidth="1"/>
    <col min="14344" max="14592" width="9.140625" style="485"/>
    <col min="14593" max="14593" width="11" style="485" customWidth="1"/>
    <col min="14594" max="14594" width="6.5703125" style="485" customWidth="1"/>
    <col min="14595" max="14595" width="26.5703125" style="485" customWidth="1"/>
    <col min="14596" max="14596" width="12.42578125" style="485" customWidth="1"/>
    <col min="14597" max="14597" width="14.5703125" style="485" customWidth="1"/>
    <col min="14598" max="14598" width="9.140625" style="485"/>
    <col min="14599" max="14599" width="100.5703125" style="485" customWidth="1"/>
    <col min="14600" max="14848" width="9.140625" style="485"/>
    <col min="14849" max="14849" width="11" style="485" customWidth="1"/>
    <col min="14850" max="14850" width="6.5703125" style="485" customWidth="1"/>
    <col min="14851" max="14851" width="26.5703125" style="485" customWidth="1"/>
    <col min="14852" max="14852" width="12.42578125" style="485" customWidth="1"/>
    <col min="14853" max="14853" width="14.5703125" style="485" customWidth="1"/>
    <col min="14854" max="14854" width="9.140625" style="485"/>
    <col min="14855" max="14855" width="100.5703125" style="485" customWidth="1"/>
    <col min="14856" max="15104" width="9.140625" style="485"/>
    <col min="15105" max="15105" width="11" style="485" customWidth="1"/>
    <col min="15106" max="15106" width="6.5703125" style="485" customWidth="1"/>
    <col min="15107" max="15107" width="26.5703125" style="485" customWidth="1"/>
    <col min="15108" max="15108" width="12.42578125" style="485" customWidth="1"/>
    <col min="15109" max="15109" width="14.5703125" style="485" customWidth="1"/>
    <col min="15110" max="15110" width="9.140625" style="485"/>
    <col min="15111" max="15111" width="100.5703125" style="485" customWidth="1"/>
    <col min="15112" max="15360" width="9.140625" style="485"/>
    <col min="15361" max="15361" width="11" style="485" customWidth="1"/>
    <col min="15362" max="15362" width="6.5703125" style="485" customWidth="1"/>
    <col min="15363" max="15363" width="26.5703125" style="485" customWidth="1"/>
    <col min="15364" max="15364" width="12.42578125" style="485" customWidth="1"/>
    <col min="15365" max="15365" width="14.5703125" style="485" customWidth="1"/>
    <col min="15366" max="15366" width="9.140625" style="485"/>
    <col min="15367" max="15367" width="100.5703125" style="485" customWidth="1"/>
    <col min="15368" max="15616" width="9.140625" style="485"/>
    <col min="15617" max="15617" width="11" style="485" customWidth="1"/>
    <col min="15618" max="15618" width="6.5703125" style="485" customWidth="1"/>
    <col min="15619" max="15619" width="26.5703125" style="485" customWidth="1"/>
    <col min="15620" max="15620" width="12.42578125" style="485" customWidth="1"/>
    <col min="15621" max="15621" width="14.5703125" style="485" customWidth="1"/>
    <col min="15622" max="15622" width="9.140625" style="485"/>
    <col min="15623" max="15623" width="100.5703125" style="485" customWidth="1"/>
    <col min="15624" max="15872" width="9.140625" style="485"/>
    <col min="15873" max="15873" width="11" style="485" customWidth="1"/>
    <col min="15874" max="15874" width="6.5703125" style="485" customWidth="1"/>
    <col min="15875" max="15875" width="26.5703125" style="485" customWidth="1"/>
    <col min="15876" max="15876" width="12.42578125" style="485" customWidth="1"/>
    <col min="15877" max="15877" width="14.5703125" style="485" customWidth="1"/>
    <col min="15878" max="15878" width="9.140625" style="485"/>
    <col min="15879" max="15879" width="100.5703125" style="485" customWidth="1"/>
    <col min="15880" max="16128" width="9.140625" style="485"/>
    <col min="16129" max="16129" width="11" style="485" customWidth="1"/>
    <col min="16130" max="16130" width="6.5703125" style="485" customWidth="1"/>
    <col min="16131" max="16131" width="26.5703125" style="485" customWidth="1"/>
    <col min="16132" max="16132" width="12.42578125" style="485" customWidth="1"/>
    <col min="16133" max="16133" width="14.5703125" style="485" customWidth="1"/>
    <col min="16134" max="16134" width="9.140625" style="485"/>
    <col min="16135" max="16135" width="100.5703125" style="485" customWidth="1"/>
    <col min="16136" max="16384" width="9.140625" style="485"/>
  </cols>
  <sheetData>
    <row r="1" spans="2:10" ht="14.25" customHeight="1">
      <c r="B1" s="621" t="s">
        <v>870</v>
      </c>
    </row>
    <row r="3" spans="2:10" s="483" customFormat="1" ht="21" customHeight="1">
      <c r="B3" s="497" t="s">
        <v>15</v>
      </c>
      <c r="C3" s="498" t="s">
        <v>817</v>
      </c>
      <c r="D3" s="695" t="s">
        <v>1</v>
      </c>
      <c r="E3" s="499" t="s">
        <v>6</v>
      </c>
      <c r="G3" s="500"/>
      <c r="H3" s="484"/>
      <c r="I3" s="484"/>
      <c r="J3" s="484"/>
    </row>
    <row r="4" spans="2:10" ht="12" customHeight="1">
      <c r="B4" s="696">
        <v>1</v>
      </c>
      <c r="C4" s="697" t="s">
        <v>818</v>
      </c>
      <c r="D4" s="698">
        <v>650256</v>
      </c>
      <c r="E4" s="699">
        <v>0.83104204075633747</v>
      </c>
      <c r="F4" s="485"/>
      <c r="G4" s="485"/>
      <c r="H4" s="485"/>
      <c r="I4" s="485"/>
      <c r="J4" s="485"/>
    </row>
    <row r="5" spans="2:10" ht="12" customHeight="1">
      <c r="B5" s="696">
        <v>2</v>
      </c>
      <c r="C5" s="697" t="s">
        <v>819</v>
      </c>
      <c r="D5" s="698">
        <v>44411</v>
      </c>
      <c r="E5" s="699">
        <v>5.6758535634637133E-2</v>
      </c>
      <c r="F5" s="485"/>
      <c r="G5" s="485"/>
      <c r="H5" s="485"/>
      <c r="I5" s="485"/>
      <c r="J5" s="485"/>
    </row>
    <row r="6" spans="2:10" ht="12" customHeight="1">
      <c r="B6" s="696">
        <v>3</v>
      </c>
      <c r="C6" s="697" t="s">
        <v>820</v>
      </c>
      <c r="D6" s="698">
        <v>14950</v>
      </c>
      <c r="E6" s="699">
        <v>1.910653008799228E-2</v>
      </c>
      <c r="F6" s="485"/>
      <c r="G6" s="485"/>
      <c r="H6" s="485"/>
      <c r="I6" s="485"/>
      <c r="J6" s="485"/>
    </row>
    <row r="7" spans="2:10" ht="12" customHeight="1">
      <c r="B7" s="501">
        <v>4</v>
      </c>
      <c r="C7" s="502" t="s">
        <v>821</v>
      </c>
      <c r="D7" s="503">
        <v>9977</v>
      </c>
      <c r="E7" s="699">
        <v>1.2750893022601939E-2</v>
      </c>
      <c r="F7" s="485" t="s">
        <v>879</v>
      </c>
      <c r="G7" s="485"/>
      <c r="H7" s="485"/>
      <c r="I7" s="485"/>
      <c r="J7" s="485"/>
    </row>
    <row r="8" spans="2:10" ht="12" customHeight="1">
      <c r="B8" s="696">
        <v>5</v>
      </c>
      <c r="C8" s="697" t="s">
        <v>823</v>
      </c>
      <c r="D8" s="698">
        <v>8415</v>
      </c>
      <c r="E8" s="699">
        <v>1.0754612086318062E-2</v>
      </c>
      <c r="F8" s="485"/>
      <c r="G8" s="485"/>
      <c r="H8" s="485"/>
      <c r="I8" s="485"/>
      <c r="J8" s="485"/>
    </row>
    <row r="9" spans="2:10" ht="12" customHeight="1">
      <c r="B9" s="696">
        <v>6</v>
      </c>
      <c r="C9" s="697" t="s">
        <v>825</v>
      </c>
      <c r="D9" s="698">
        <v>6029</v>
      </c>
      <c r="E9" s="700">
        <v>7.7052354448498639E-3</v>
      </c>
      <c r="F9" s="485"/>
      <c r="G9" s="485"/>
      <c r="H9" s="485"/>
      <c r="I9" s="485"/>
      <c r="J9" s="485"/>
    </row>
    <row r="10" spans="2:10" ht="12" customHeight="1">
      <c r="B10" s="696">
        <v>7</v>
      </c>
      <c r="C10" s="697" t="s">
        <v>822</v>
      </c>
      <c r="D10" s="698">
        <v>5951</v>
      </c>
      <c r="E10" s="700">
        <v>7.6055492009125128E-3</v>
      </c>
      <c r="F10" s="485"/>
      <c r="G10" s="485"/>
      <c r="H10" s="485"/>
      <c r="I10" s="485"/>
      <c r="J10" s="485"/>
    </row>
    <row r="11" spans="2:10" ht="12" customHeight="1">
      <c r="B11" s="696">
        <v>8</v>
      </c>
      <c r="C11" s="697" t="s">
        <v>824</v>
      </c>
      <c r="D11" s="698">
        <v>4299</v>
      </c>
      <c r="E11" s="700">
        <v>5.4942456754701547E-3</v>
      </c>
      <c r="F11" s="485"/>
      <c r="G11" s="485"/>
      <c r="H11" s="485"/>
      <c r="I11" s="485"/>
      <c r="J11" s="485"/>
    </row>
    <row r="12" spans="2:10" ht="12" customHeight="1">
      <c r="B12" s="501">
        <v>9</v>
      </c>
      <c r="C12" s="502" t="s">
        <v>826</v>
      </c>
      <c r="D12" s="503">
        <v>4251</v>
      </c>
      <c r="E12" s="700">
        <v>5.4329002945856311E-3</v>
      </c>
      <c r="F12" s="485"/>
      <c r="G12" s="485"/>
      <c r="H12" s="485"/>
      <c r="I12" s="485"/>
      <c r="J12" s="485"/>
    </row>
    <row r="13" spans="2:10" ht="12" customHeight="1">
      <c r="B13" s="701">
        <v>10</v>
      </c>
      <c r="C13" s="702" t="s">
        <v>1140</v>
      </c>
      <c r="D13" s="703">
        <v>3556</v>
      </c>
      <c r="E13" s="704" t="s">
        <v>44</v>
      </c>
      <c r="F13" s="485"/>
      <c r="G13" s="485"/>
      <c r="H13" s="485"/>
      <c r="I13" s="485"/>
      <c r="J13" s="485"/>
    </row>
    <row r="14" spans="2:10" ht="11.1" customHeight="1">
      <c r="C14" s="504"/>
      <c r="D14" s="491"/>
      <c r="F14" s="485"/>
      <c r="I14" s="485"/>
      <c r="J14" s="485"/>
    </row>
    <row r="15" spans="2:10" ht="15" customHeight="1">
      <c r="B15" s="622" t="s">
        <v>909</v>
      </c>
      <c r="C15" s="504"/>
      <c r="D15" s="491"/>
      <c r="F15" s="485"/>
      <c r="I15" s="485"/>
      <c r="J15" s="485"/>
    </row>
    <row r="16" spans="2:10" ht="11.1" customHeight="1">
      <c r="B16" s="623" t="s">
        <v>871</v>
      </c>
      <c r="C16" s="504"/>
      <c r="D16" s="491"/>
      <c r="F16" s="485"/>
      <c r="I16" s="485"/>
      <c r="J16" s="485"/>
    </row>
    <row r="17" spans="3:10" ht="11.1" customHeight="1">
      <c r="C17" s="504"/>
      <c r="D17" s="491"/>
      <c r="F17" s="485"/>
      <c r="I17" s="485"/>
      <c r="J17" s="485"/>
    </row>
    <row r="18" spans="3:10" ht="11.1" customHeight="1">
      <c r="C18" s="504"/>
      <c r="D18" s="491"/>
      <c r="F18" s="485"/>
      <c r="I18" s="485"/>
      <c r="J18" s="485"/>
    </row>
    <row r="19" spans="3:10" ht="11.1" customHeight="1">
      <c r="C19" s="504"/>
      <c r="D19" s="491"/>
      <c r="F19" s="485"/>
      <c r="I19" s="485"/>
      <c r="J19" s="485"/>
    </row>
    <row r="20" spans="3:10" ht="11.1" customHeight="1">
      <c r="C20" s="504"/>
      <c r="D20" s="491"/>
      <c r="F20" s="485"/>
      <c r="I20" s="485"/>
      <c r="J20" s="485"/>
    </row>
    <row r="21" spans="3:10" ht="11.1" customHeight="1">
      <c r="C21" s="504"/>
      <c r="D21" s="491"/>
      <c r="F21" s="485"/>
      <c r="I21" s="485"/>
      <c r="J21" s="485"/>
    </row>
    <row r="22" spans="3:10" ht="11.1" customHeight="1">
      <c r="C22" s="504"/>
      <c r="D22" s="491"/>
      <c r="F22" s="485"/>
      <c r="I22" s="485"/>
      <c r="J22" s="485"/>
    </row>
    <row r="23" spans="3:10" ht="11.1" customHeight="1">
      <c r="C23" s="504"/>
      <c r="D23" s="491"/>
      <c r="F23" s="485"/>
      <c r="I23" s="485"/>
      <c r="J23" s="485"/>
    </row>
    <row r="24" spans="3:10" ht="11.1" customHeight="1">
      <c r="C24" s="504"/>
      <c r="D24" s="491"/>
      <c r="F24" s="485"/>
      <c r="I24" s="485"/>
      <c r="J24" s="485"/>
    </row>
    <row r="25" spans="3:10" ht="11.1" customHeight="1">
      <c r="C25" s="504"/>
      <c r="D25" s="491"/>
      <c r="F25" s="485"/>
      <c r="I25" s="485"/>
      <c r="J25" s="485"/>
    </row>
    <row r="26" spans="3:10" ht="11.1" customHeight="1">
      <c r="C26" s="504"/>
      <c r="D26" s="491"/>
      <c r="F26" s="485"/>
      <c r="I26" s="485"/>
      <c r="J26" s="485"/>
    </row>
    <row r="27" spans="3:10" ht="11.1" customHeight="1">
      <c r="C27" s="504"/>
      <c r="D27" s="491"/>
      <c r="F27" s="485"/>
      <c r="I27" s="485"/>
      <c r="J27" s="485"/>
    </row>
    <row r="28" spans="3:10" ht="11.1" customHeight="1">
      <c r="C28" s="504"/>
      <c r="D28" s="491"/>
      <c r="F28" s="485"/>
      <c r="I28" s="485"/>
      <c r="J28" s="485"/>
    </row>
    <row r="29" spans="3:10" ht="11.1" customHeight="1">
      <c r="C29" s="504"/>
      <c r="D29" s="491"/>
      <c r="F29" s="485"/>
      <c r="I29" s="485"/>
      <c r="J29" s="485"/>
    </row>
    <row r="30" spans="3:10" ht="11.1" customHeight="1">
      <c r="C30" s="504"/>
      <c r="D30" s="491"/>
      <c r="F30" s="485"/>
      <c r="I30" s="485"/>
      <c r="J30" s="485"/>
    </row>
    <row r="31" spans="3:10" ht="11.1" customHeight="1">
      <c r="C31" s="504"/>
      <c r="D31" s="491"/>
      <c r="F31" s="485"/>
      <c r="I31" s="485"/>
      <c r="J31" s="485"/>
    </row>
    <row r="32" spans="3:10" ht="11.1" customHeight="1">
      <c r="C32" s="504"/>
      <c r="D32" s="491"/>
      <c r="F32" s="485"/>
      <c r="I32" s="485"/>
      <c r="J32" s="485"/>
    </row>
    <row r="33" spans="3:10" ht="11.1" customHeight="1">
      <c r="C33" s="504"/>
      <c r="D33" s="491"/>
      <c r="F33" s="485"/>
      <c r="I33" s="485"/>
      <c r="J33" s="485"/>
    </row>
    <row r="34" spans="3:10" ht="11.1" customHeight="1">
      <c r="C34" s="504"/>
      <c r="D34" s="491"/>
      <c r="F34" s="485"/>
      <c r="I34" s="485"/>
      <c r="J34" s="485"/>
    </row>
    <row r="35" spans="3:10" ht="11.1" customHeight="1">
      <c r="C35" s="504"/>
      <c r="D35" s="491"/>
      <c r="F35" s="485"/>
      <c r="I35" s="485"/>
      <c r="J35" s="485"/>
    </row>
    <row r="36" spans="3:10" ht="11.1" customHeight="1">
      <c r="C36" s="504"/>
      <c r="D36" s="491"/>
      <c r="F36" s="485"/>
      <c r="I36" s="485"/>
      <c r="J36" s="485"/>
    </row>
    <row r="37" spans="3:10" ht="11.1" customHeight="1">
      <c r="C37" s="504"/>
      <c r="D37" s="491"/>
      <c r="F37" s="485"/>
      <c r="I37" s="485"/>
      <c r="J37" s="485"/>
    </row>
    <row r="38" spans="3:10" ht="11.1" customHeight="1">
      <c r="C38" s="504"/>
      <c r="D38" s="491"/>
      <c r="F38" s="485"/>
      <c r="I38" s="485"/>
      <c r="J38" s="485"/>
    </row>
    <row r="39" spans="3:10" ht="11.1" customHeight="1">
      <c r="C39" s="504"/>
      <c r="D39" s="491"/>
      <c r="F39" s="485"/>
      <c r="I39" s="485"/>
      <c r="J39" s="485"/>
    </row>
    <row r="40" spans="3:10" ht="11.1" customHeight="1">
      <c r="C40" s="504"/>
      <c r="D40" s="491"/>
      <c r="F40" s="485"/>
      <c r="I40" s="485"/>
      <c r="J40" s="485"/>
    </row>
    <row r="41" spans="3:10" ht="11.1" customHeight="1">
      <c r="C41" s="504"/>
      <c r="D41" s="491"/>
      <c r="F41" s="485"/>
      <c r="I41" s="485"/>
      <c r="J41" s="485"/>
    </row>
    <row r="42" spans="3:10" ht="11.1" customHeight="1">
      <c r="C42" s="504"/>
      <c r="D42" s="491"/>
      <c r="F42" s="485"/>
      <c r="I42" s="485"/>
      <c r="J42" s="485"/>
    </row>
    <row r="43" spans="3:10" ht="11.1" customHeight="1">
      <c r="C43" s="504"/>
      <c r="D43" s="491"/>
      <c r="F43" s="485"/>
      <c r="I43" s="485"/>
      <c r="J43" s="485"/>
    </row>
    <row r="44" spans="3:10" ht="11.1" customHeight="1">
      <c r="C44" s="504"/>
      <c r="D44" s="491"/>
      <c r="F44" s="485"/>
      <c r="I44" s="485"/>
      <c r="J44" s="485"/>
    </row>
    <row r="45" spans="3:10" ht="11.1" customHeight="1">
      <c r="C45" s="504"/>
      <c r="D45" s="491"/>
      <c r="F45" s="485"/>
      <c r="I45" s="485"/>
      <c r="J45" s="485"/>
    </row>
    <row r="46" spans="3:10" ht="11.1" customHeight="1">
      <c r="C46" s="504"/>
      <c r="D46" s="491"/>
      <c r="F46" s="485"/>
      <c r="I46" s="485"/>
      <c r="J46" s="485"/>
    </row>
    <row r="47" spans="3:10" ht="11.1" customHeight="1">
      <c r="C47" s="504"/>
      <c r="D47" s="491"/>
      <c r="F47" s="485"/>
      <c r="I47" s="485"/>
      <c r="J47" s="485"/>
    </row>
    <row r="48" spans="3:10" ht="11.1" customHeight="1">
      <c r="C48" s="504"/>
      <c r="D48" s="491"/>
      <c r="F48" s="485"/>
      <c r="I48" s="485"/>
      <c r="J48" s="485"/>
    </row>
    <row r="49" spans="3:10" ht="11.1" customHeight="1">
      <c r="C49" s="504"/>
      <c r="D49" s="491"/>
      <c r="F49" s="485"/>
      <c r="I49" s="485"/>
      <c r="J49" s="485"/>
    </row>
    <row r="50" spans="3:10" ht="11.1" customHeight="1">
      <c r="C50" s="504"/>
      <c r="D50" s="491"/>
      <c r="F50" s="485"/>
      <c r="I50" s="485"/>
      <c r="J50" s="485"/>
    </row>
    <row r="51" spans="3:10" ht="11.1" customHeight="1">
      <c r="C51" s="504"/>
      <c r="D51" s="491"/>
      <c r="F51" s="485"/>
      <c r="I51" s="485"/>
      <c r="J51" s="485"/>
    </row>
    <row r="52" spans="3:10" ht="11.1" customHeight="1">
      <c r="C52" s="504"/>
      <c r="D52" s="491"/>
      <c r="F52" s="485"/>
      <c r="I52" s="485"/>
      <c r="J52" s="485"/>
    </row>
    <row r="53" spans="3:10" ht="11.1" customHeight="1">
      <c r="C53" s="504"/>
      <c r="D53" s="491"/>
      <c r="F53" s="485"/>
      <c r="I53" s="485"/>
      <c r="J53" s="485"/>
    </row>
    <row r="54" spans="3:10" ht="11.1" customHeight="1">
      <c r="C54" s="504"/>
      <c r="D54" s="491"/>
      <c r="F54" s="485"/>
      <c r="I54" s="485"/>
      <c r="J54" s="485"/>
    </row>
    <row r="55" spans="3:10" ht="11.1" customHeight="1">
      <c r="C55" s="504"/>
      <c r="D55" s="491"/>
      <c r="F55" s="485"/>
      <c r="I55" s="485"/>
      <c r="J55" s="485"/>
    </row>
    <row r="56" spans="3:10" ht="11.1" customHeight="1">
      <c r="C56" s="504"/>
      <c r="D56" s="491"/>
      <c r="F56" s="485"/>
      <c r="I56" s="485"/>
      <c r="J56" s="485"/>
    </row>
    <row r="57" spans="3:10" ht="11.1" customHeight="1">
      <c r="C57" s="504"/>
      <c r="D57" s="491"/>
    </row>
    <row r="58" spans="3:10" ht="11.1" customHeight="1">
      <c r="C58" s="504"/>
      <c r="D58" s="491"/>
    </row>
    <row r="59" spans="3:10" ht="11.1" customHeight="1">
      <c r="C59" s="504"/>
      <c r="D59" s="491"/>
    </row>
    <row r="60" spans="3:10" ht="11.1" customHeight="1">
      <c r="C60" s="504"/>
      <c r="D60" s="491"/>
    </row>
  </sheetData>
  <pageMargins left="0.75" right="0.75" top="1" bottom="1" header="0.5" footer="0.5"/>
  <pageSetup fitToHeight="1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7</vt:i4>
      </vt:variant>
    </vt:vector>
  </HeadingPairs>
  <TitlesOfParts>
    <vt:vector size="41" baseType="lpstr">
      <vt:lpstr>Pg 4</vt:lpstr>
      <vt:lpstr>Pg 5</vt:lpstr>
      <vt:lpstr>pg 6</vt:lpstr>
      <vt:lpstr>pg 7_top</vt:lpstr>
      <vt:lpstr>pg 7_bottom</vt:lpstr>
      <vt:lpstr>pg 8</vt:lpstr>
      <vt:lpstr>pg 9</vt:lpstr>
      <vt:lpstr>pg 10</vt:lpstr>
      <vt:lpstr>pg 11_top</vt:lpstr>
      <vt:lpstr>pg 11_bottom</vt:lpstr>
      <vt:lpstr>pg 12</vt:lpstr>
      <vt:lpstr>pg 13</vt:lpstr>
      <vt:lpstr>pg 14</vt:lpstr>
      <vt:lpstr>pg 15</vt:lpstr>
      <vt:lpstr>pg 16</vt:lpstr>
      <vt:lpstr>pg 17</vt:lpstr>
      <vt:lpstr>pg 18_top</vt:lpstr>
      <vt:lpstr>pg 18_bottom_a</vt:lpstr>
      <vt:lpstr>pg 18_bottom_b</vt:lpstr>
      <vt:lpstr>pg 19_top</vt:lpstr>
      <vt:lpstr>pg 19_bottom_a</vt:lpstr>
      <vt:lpstr>pg 19_bottom_b</vt:lpstr>
      <vt:lpstr>pg 20</vt:lpstr>
      <vt:lpstr>pg 21-72</vt:lpstr>
      <vt:lpstr>pg 73 - A1</vt:lpstr>
      <vt:lpstr>pg 74 - A2</vt:lpstr>
      <vt:lpstr>pg 75 - A3</vt:lpstr>
      <vt:lpstr>pg 76 - A4</vt:lpstr>
      <vt:lpstr>pg 77-78 B1</vt:lpstr>
      <vt:lpstr>pg 79 - B2</vt:lpstr>
      <vt:lpstr>pg 80-85 B3</vt:lpstr>
      <vt:lpstr>pg 86 - C</vt:lpstr>
      <vt:lpstr>pg 87-94 D1</vt:lpstr>
      <vt:lpstr>pg 95-102 D2</vt:lpstr>
      <vt:lpstr>'pg 10'!Print_Area</vt:lpstr>
      <vt:lpstr>'pg 13'!Print_Area</vt:lpstr>
      <vt:lpstr>'pg 18_top'!Print_Area</vt:lpstr>
      <vt:lpstr>'Pg 4'!Print_Area</vt:lpstr>
      <vt:lpstr>'Pg 5'!Print_Area</vt:lpstr>
      <vt:lpstr>'pg 74 - A2'!Print_Area</vt:lpstr>
      <vt:lpstr>'pg 75 - A3'!Print_Area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2012-04-04T12:54:46Z</dcterms:created>
  <dcterms:modified xsi:type="dcterms:W3CDTF">2013-05-17T15:44:47Z</dcterms:modified>
</cp:coreProperties>
</file>